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C:\Users\Sophie.rose\Desktop\To upload to website\"/>
    </mc:Choice>
  </mc:AlternateContent>
  <xr:revisionPtr revIDLastSave="0" documentId="13_ncr:1_{3029643A-D2FD-4DF1-B93C-164137D2BB87}" xr6:coauthVersionLast="45" xr6:coauthVersionMax="45" xr10:uidLastSave="{00000000-0000-0000-0000-000000000000}"/>
  <bookViews>
    <workbookView xWindow="-108" yWindow="-108" windowWidth="23256" windowHeight="12576" activeTab="1" xr2:uid="{00000000-000D-0000-FFFF-FFFF00000000}"/>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 i="5" l="1"/>
  <c r="I5" i="5"/>
  <c r="I6" i="5"/>
  <c r="I7" i="5"/>
  <c r="I8" i="5"/>
  <c r="I9" i="5"/>
  <c r="I10" i="5"/>
  <c r="I11" i="5"/>
  <c r="I12" i="5"/>
  <c r="I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S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<sst xmlns="http://schemas.openxmlformats.org/spreadsheetml/2006/main" count="291" uniqueCount="172">
  <si>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</si>
  <si>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</si>
  <si>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</si>
  <si>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</si>
  <si>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</si>
  <si>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</si>
  <si>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</si>
  <si>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</si>
  <si>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</si>
  <si>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</si>
  <si>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</si>
  <si>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</si>
  <si>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</si>
  <si>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</si>
  <si>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</si>
  <si>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</si>
  <si>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</si>
  <si>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</si>
  <si>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</si>
  <si>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</si>
  <si>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</si>
  <si>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</si>
  <si>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</si>
  <si>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</si>
  <si>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</si>
  <si>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</si>
  <si>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</si>
  <si>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</si>
  <si>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</si>
  <si>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</si>
  <si>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</si>
  <si>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</si>
  <si>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</si>
  <si>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</si>
  <si>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</si>
  <si>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</si>
  <si>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</si>
  <si>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</si>
  <si>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</si>
  <si>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</si>
  <si>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</si>
  <si>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</si>
  <si>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</si>
  <si>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</si>
  <si>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</si>
  <si>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</si>
  <si>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</si>
  <si>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</si>
  <si>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</si>
  <si>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</si>
  <si>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</si>
  <si>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</si>
  <si>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</si>
  <si>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</si>
  <si>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</si>
  <si>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</si>
  <si>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</si>
  <si>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</si>
  <si>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</si>
  <si>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</si>
  <si>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</si>
  <si>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</si>
  <si>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</si>
  <si>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</si>
  <si>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</si>
  <si>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</si>
  <si>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</si>
  <si>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</si>
  <si>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</si>
  <si>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</si>
  <si>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</si>
  <si>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</si>
  <si>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</si>
  <si>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</si>
  <si>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</si>
  <si>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</si>
  <si>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</si>
  <si>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</si>
  <si>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</si>
  <si>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</si>
  <si>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</si>
  <si>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</si>
  <si>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</si>
  <si>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</si>
  <si>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</si>
  <si>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</si>
  <si>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</si>
  <si>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</si>
  <si>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</si>
  <si>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</si>
  <si>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</si>
  <si>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</si>
  <si>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</si>
  <si>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</si>
  <si>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</si>
  <si>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</si>
  <si>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</si>
  <si>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</si>
  <si>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</si>
  <si>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</si>
  <si>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</si>
  <si>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</si>
  <si>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</si>
  <si>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</si>
  <si>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</si>
  <si>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</si>
  <si>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</si>
  <si>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</si>
  <si>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</si>
  <si>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</si>
  <si>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</si>
  <si>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</si>
  <si>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</si>
  <si>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</si>
  <si>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</si>
  <si>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GIM Grade
</t>
    </r>
    <r>
      <rPr>
        <sz val="12"/>
        <color rgb="FF000000"/>
        <rFont val="Arial"/>
        <family val="2"/>
      </rPr>
      <t>(Med Specialties)</t>
    </r>
  </si>
  <si>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</si>
  <si>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2018 Overall Grading explanation</t>
  </si>
  <si>
    <t>2018 Overall Grading</t>
  </si>
  <si>
    <t>Data for 2018 Quality Panel</t>
  </si>
  <si>
    <t>Renal Medicine</t>
  </si>
  <si>
    <t>Endocrinology &amp; Diabetes Mellitus</t>
  </si>
  <si>
    <t>Respiratory</t>
  </si>
  <si>
    <t>Geriatrics</t>
  </si>
  <si>
    <t xml:space="preserve">AMU </t>
  </si>
  <si>
    <t>Excellent</t>
  </si>
  <si>
    <t>Requires Improvement</t>
  </si>
  <si>
    <t>Good</t>
  </si>
  <si>
    <t>No grade awarded</t>
  </si>
  <si>
    <r>
      <rPr>
        <b/>
        <sz val="11"/>
        <color rgb="FF000000"/>
        <rFont val="Arial"/>
        <family val="2"/>
      </rPr>
      <t>2018 GMC Grade</t>
    </r>
    <r>
      <rPr>
        <sz val="11"/>
        <color rgb="FF000000"/>
        <rFont val="Arial"/>
        <family val="2"/>
      </rPr>
      <t xml:space="preserve">
No concerns raised across CMT at RDE</t>
    </r>
  </si>
  <si>
    <r>
      <rPr>
        <b/>
        <sz val="11"/>
        <color rgb="FF000000"/>
        <rFont val="Arial"/>
        <family val="2"/>
      </rPr>
      <t>2017 QP Grade</t>
    </r>
    <r>
      <rPr>
        <sz val="11"/>
        <color rgb="FF000000"/>
        <rFont val="Arial"/>
        <family val="2"/>
      </rPr>
      <t xml:space="preserve">
Some lack of support and juniors have to chase seniors to see their patients. Acute oncology service should engage the ward trainee to assess the patient and provide teaching. Little specific oncology or palliative care teaching and trainees have to look for all opportunities.</t>
    </r>
  </si>
  <si>
    <t>No foundation trainees in this post, so CMTs end up having to do a lot of foundation-level duties like cannulation/writing drug charts etc</t>
  </si>
  <si>
    <t xml:space="preserve">Lots of variety to duties of post, e.g. clinics/dialysis unit etc. </t>
  </si>
  <si>
    <t>Good educational training to post with satisfactory workload balance despite number of CMTs having reduced from 5 to 3 over the years, although it means more cross-covering of ward duties</t>
  </si>
  <si>
    <t>Good exposure to various aspects of cardiology (clinics/cath lab etc)</t>
  </si>
  <si>
    <t>Less time available for attending clinic in this post; trainees can often be pulled to covering other medical wards when short-staffed on other wards</t>
  </si>
  <si>
    <t>Since August, weekly CMT teaching provided (either registrar or  Consultant led) which has been a great improvement compared to previous years; many training opportunities but not always well-advertised to the trainees in advance</t>
  </si>
  <si>
    <t>Really supportive Consultants with teaching including from Specialist Nurses</t>
  </si>
  <si>
    <t>Friendly, teaching environment; bleep-free clinic time with clinic room provision for CMTs to independently see patients and present to Consultants</t>
  </si>
  <si>
    <t>Can be difficult to attend clinic at times due to need to be on ward, but now one additional junior doctor (6 rather than 5) which should help with being able to attend clinic.</t>
  </si>
  <si>
    <t>Good educational post with adequate staffing when not many outlier patients- may improve further with additional junior this year</t>
  </si>
  <si>
    <t>It is an excellent post apart from the one aspect of not being able to attend clinic due ward pressures, but this will hopefully improve with additional junior on ward team</t>
  </si>
  <si>
    <t>Effectively a general med job, with good consultant presence/access</t>
  </si>
  <si>
    <t>Workload balance adequate, as patient acuity not high although patient numbers/junior ratio can be high at times</t>
  </si>
  <si>
    <t xml:space="preserve">Not clear if regular teaching scheduled </t>
  </si>
  <si>
    <t>Good teaching, and clinic attendance opportunity</t>
  </si>
  <si>
    <t>Only 1 junior potentially covering 24+ patients (if cross-covering HFOP junior on leave) but this has changed since most recent rotation</t>
  </si>
  <si>
    <t>Difficult covering all the aspects of the job with only 1 junior for the reasons outlined in "Areas for Concern"</t>
  </si>
  <si>
    <t>Excellent nursing staff support, and when Trust grade employed as additional junior doctor on ward, it has afforded more time to attend clinic/teaching</t>
  </si>
  <si>
    <t>Leaving late more often than not (past 5:30pm), especially when juniors moved to cover other wards</t>
  </si>
  <si>
    <t>Cross-covering with Neuro ward junior</t>
  </si>
  <si>
    <t>Able to attend weekly clinic sessions, and weekly teaching sessions</t>
  </si>
  <si>
    <t>When CMT posted to the other wards (Stroke/Kenn/Ashburton), little training opportunities (GP trainees on these wards have priority to attend clinic)</t>
  </si>
  <si>
    <t>Busy job, with no regular teaching and often leaving late as presenting patients on post-take ward rounds</t>
  </si>
  <si>
    <t>Good opportunity to undertake procedures and attend ambulatory clinic, with Consultants very good at completing SLEs</t>
  </si>
  <si>
    <t>Plan for weekly teaching sessions not reliable/usually did not happen. As all night shifts during CMT occur whilst on MAU block, can have negative impact on teaching attendance during that period.</t>
  </si>
  <si>
    <t>Katherine Mellor</t>
  </si>
  <si>
    <t>Dushen Tharmaratnan</t>
  </si>
  <si>
    <t>Bill Wylie</t>
  </si>
  <si>
    <t>Hannah Banbury</t>
  </si>
  <si>
    <t>Natalie Phare</t>
  </si>
  <si>
    <t>Alistair Halliway</t>
  </si>
  <si>
    <t>Komal Naeem</t>
  </si>
  <si>
    <t>Rohan Kanadasamay</t>
  </si>
  <si>
    <t>Stephanie Eeckelaers</t>
  </si>
  <si>
    <t xml:space="preserve">No Comments </t>
  </si>
  <si>
    <t>Supportive team esp. senior nurse/matron who gives constructive feedback and support. Educational opportunities from Consultant teaching, approachable Consultants</t>
  </si>
  <si>
    <t>Good training, especially with change in cross-cover arrangements that has been instituted since this month</t>
  </si>
  <si>
    <t>Only 1 junior covering 23 oncology beds, patients each under a different Oncologist which makes it difficult to attend each Oncologist's ward round (and the Consultants don't always pre-warn junior that they are not going to be see their patient that day e.g. if on leave etc) and management plans. Can have outliers in side-rooms to look after on Haematology ward. High turnover of patients esp. day cases/patients for procedures. No scheduled teaching other than journal club.</t>
  </si>
  <si>
    <t>Good job but busy workload, such that can often leave late. Overall good support from Consultants and Registrars and opportunities to undertake procedures,</t>
  </si>
  <si>
    <t>Dedicated teaching sessions, and opportunities to attend clinic.</t>
  </si>
  <si>
    <t>Overall good Consultant presence when on main (Bolham) ward with clinic attendance opportunity, but when CMT posted to other wards (Stroke/Kenn/Ashburton) then little training opportunities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</si>
</sst>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4"/>
      <color rgb="FF000000"/>
      <name val="Arial"/>
      <family val="2"/>
    </font>
    <font>
      <b/>
      <u/>
      <sz val="12"/>
      <color rgb="FF000000"/>
      <name val="Arial"/>
      <family val="2"/>
    </font>
    <font>
      <b/>
      <sz val="16"/>
      <color rgb="FF000000"/>
      <name val="Arial"/>
      <family val="2"/>
    </font>
    <font>
      <sz val="11"/>
      <color theme="1"/>
      <name val="Arial"/>
      <family val="2"/>
    </font>
    <font>
      <sz val="11"/>
      <color indexed="8"/>
      <name val="Calibri"/>
      <family val="2"/>
    </font>
    <font>
      <sz val="11"/>
      <name val="Arial"/>
      <family val="2"/>
    </font>
  </fonts>
  <fills count="17">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
      <patternFill patternType="solid">
        <fgColor indexed="13"/>
        <bgColor indexed="64"/>
      </patternFill>
    </fill>
    <fill>
      <patternFill patternType="solid">
        <fgColor indexed="2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8">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6" fillId="0" borderId="0"/>
  </cellStyleXfs>
  <cellXfs count="62">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5" fillId="0" borderId="4"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vertical="center" wrapText="1"/>
    </xf>
    <xf numFmtId="0" fontId="17" fillId="15" borderId="6" xfId="7" applyFont="1" applyFill="1" applyBorder="1" applyAlignment="1">
      <alignment horizontal="center" vertical="center" wrapText="1"/>
    </xf>
    <xf numFmtId="0" fontId="17" fillId="16" borderId="7" xfId="7" applyFont="1" applyFill="1" applyBorder="1" applyAlignment="1">
      <alignment horizontal="center" vertical="center" wrapText="1"/>
    </xf>
    <xf numFmtId="0" fontId="17" fillId="15" borderId="7" xfId="7" applyFont="1" applyFill="1" applyBorder="1" applyAlignment="1">
      <alignment horizontal="center" vertical="center" wrapText="1"/>
    </xf>
    <xf numFmtId="0" fontId="17" fillId="0" borderId="1" xfId="7" applyFont="1" applyFill="1" applyBorder="1" applyAlignment="1">
      <alignment horizontal="center" vertical="center" wrapText="1"/>
    </xf>
    <xf numFmtId="0" fontId="5" fillId="0" borderId="1" xfId="0" applyFont="1" applyBorder="1" applyAlignment="1">
      <alignment horizontal="left" vertical="top" wrapText="1"/>
    </xf>
    <xf numFmtId="0" fontId="17" fillId="16" borderId="1" xfId="7" applyFont="1" applyFill="1" applyBorder="1" applyAlignment="1">
      <alignment horizontal="center" vertical="center" wrapText="1"/>
    </xf>
    <xf numFmtId="0" fontId="5" fillId="0" borderId="8" xfId="0" applyFont="1" applyBorder="1" applyAlignment="1">
      <alignment vertical="center" wrapText="1"/>
    </xf>
    <xf numFmtId="0" fontId="5" fillId="0" borderId="4"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0" borderId="0"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cellXfs>
  <cellStyles count="8">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xfId="7" xr:uid="{00000000-0005-0000-0000-000007000000}"/>
  </cellStyles>
  <dxfs count="24">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11</xdr:col>
      <xdr:colOff>364014</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C15" sqref="C15"/>
    </sheetView>
  </sheetViews>
  <sheetFormatPr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80</v>
      </c>
      <c r="B1" s="2"/>
    </row>
    <row r="2" spans="1:3" ht="20.100000000000001" customHeight="1" x14ac:dyDescent="0.25">
      <c r="A2" s="4" t="s">
        <v>2</v>
      </c>
    </row>
    <row r="3" spans="1:3" ht="20.100000000000001" customHeight="1" x14ac:dyDescent="0.25">
      <c r="B3" s="5" t="s">
        <v>84</v>
      </c>
      <c r="C3" s="2" t="s">
        <v>156</v>
      </c>
    </row>
    <row r="4" spans="1:3" ht="20.100000000000001" customHeight="1" x14ac:dyDescent="0.2">
      <c r="B4" s="49" t="s">
        <v>85</v>
      </c>
      <c r="C4" s="2" t="s">
        <v>157</v>
      </c>
    </row>
    <row r="5" spans="1:3" ht="20.100000000000001" customHeight="1" x14ac:dyDescent="0.2">
      <c r="B5" s="50"/>
      <c r="C5" s="2"/>
    </row>
    <row r="6" spans="1:3" ht="20.100000000000001" customHeight="1" x14ac:dyDescent="0.2">
      <c r="B6" s="51"/>
      <c r="C6" s="2"/>
    </row>
    <row r="7" spans="1:3" ht="20.100000000000001" customHeight="1" x14ac:dyDescent="0.25">
      <c r="B7" s="5" t="s">
        <v>3</v>
      </c>
      <c r="C7" s="2" t="s">
        <v>158</v>
      </c>
    </row>
    <row r="8" spans="1:3" ht="20.100000000000001" customHeight="1" x14ac:dyDescent="0.2">
      <c r="B8" s="47" t="s">
        <v>78</v>
      </c>
      <c r="C8" s="2" t="s">
        <v>159</v>
      </c>
    </row>
    <row r="9" spans="1:3" ht="20.100000000000001" customHeight="1" x14ac:dyDescent="0.2">
      <c r="B9" s="48"/>
      <c r="C9" s="2" t="s">
        <v>160</v>
      </c>
    </row>
    <row r="10" spans="1:3" ht="20.100000000000001" customHeight="1" x14ac:dyDescent="0.2">
      <c r="B10" s="48"/>
      <c r="C10" s="2" t="s">
        <v>161</v>
      </c>
    </row>
    <row r="11" spans="1:3" ht="20.100000000000001" customHeight="1" x14ac:dyDescent="0.2">
      <c r="B11" s="48"/>
      <c r="C11" s="2" t="s">
        <v>162</v>
      </c>
    </row>
    <row r="12" spans="1:3" ht="20.100000000000001" customHeight="1" x14ac:dyDescent="0.2">
      <c r="B12" s="48"/>
      <c r="C12" s="2" t="s">
        <v>163</v>
      </c>
    </row>
    <row r="13" spans="1:3" ht="20.100000000000001" customHeight="1" x14ac:dyDescent="0.2">
      <c r="B13" s="48"/>
      <c r="C13" s="2" t="s">
        <v>164</v>
      </c>
    </row>
    <row r="14" spans="1:3" ht="20.100000000000001" customHeight="1" x14ac:dyDescent="0.2">
      <c r="B14" s="48"/>
      <c r="C14" s="2"/>
    </row>
    <row r="15" spans="1:3" ht="20.100000000000001" customHeight="1" x14ac:dyDescent="0.2">
      <c r="B15" s="48"/>
      <c r="C15" s="2"/>
    </row>
    <row r="16" spans="1:3" ht="20.100000000000001" customHeight="1" x14ac:dyDescent="0.25">
      <c r="B16" s="12" t="s">
        <v>81</v>
      </c>
      <c r="C16" s="2"/>
    </row>
    <row r="17" spans="2:3" ht="55.5" customHeight="1" x14ac:dyDescent="0.2">
      <c r="B17" s="53" t="s">
        <v>79</v>
      </c>
      <c r="C17" s="54"/>
    </row>
    <row r="18" spans="2:3" ht="20.100000000000001" customHeight="1" x14ac:dyDescent="0.2">
      <c r="B18" s="54"/>
      <c r="C18" s="54"/>
    </row>
    <row r="19" spans="2:3" ht="20.100000000000001" customHeight="1" x14ac:dyDescent="0.2">
      <c r="B19" s="54"/>
      <c r="C19" s="54"/>
    </row>
    <row r="20" spans="2:3" ht="20.100000000000001" customHeight="1" x14ac:dyDescent="0.2">
      <c r="B20" s="54"/>
      <c r="C20" s="54"/>
    </row>
    <row r="21" spans="2:3" ht="20.100000000000001" customHeight="1" x14ac:dyDescent="0.2">
      <c r="B21" s="54"/>
      <c r="C21" s="54"/>
    </row>
    <row r="22" spans="2:3" ht="32.25" customHeight="1" x14ac:dyDescent="0.2">
      <c r="B22" s="52" t="s">
        <v>83</v>
      </c>
      <c r="C22" s="53"/>
    </row>
    <row r="23" spans="2:3" ht="20.100000000000001" customHeight="1" x14ac:dyDescent="0.2">
      <c r="B23" s="53"/>
      <c r="C23" s="53"/>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5"/>
  <sheetViews>
    <sheetView showGridLines="0" tabSelected="1" zoomScale="80" zoomScaleNormal="80" workbookViewId="0">
      <selection sqref="A1:C1"/>
    </sheetView>
  </sheetViews>
  <sheetFormatPr defaultColWidth="35.7109375" defaultRowHeight="15" x14ac:dyDescent="0.2"/>
  <cols>
    <col min="1" max="3" width="25.7109375" style="7" customWidth="1"/>
    <col min="4" max="4" width="15.7109375" style="7" hidden="1" customWidth="1"/>
    <col min="5" max="5" width="48" style="7" hidden="1" customWidth="1"/>
    <col min="6" max="6" width="22.5703125" style="7" hidden="1" customWidth="1"/>
    <col min="7" max="8" width="18" style="10" hidden="1" customWidth="1"/>
    <col min="9" max="9" width="16.85546875" style="10" hidden="1" customWidth="1"/>
    <col min="10" max="11" width="15.85546875" style="10" customWidth="1"/>
    <col min="12" max="14" width="15.28515625" style="10" customWidth="1"/>
    <col min="15" max="15" width="22.42578125" style="10" customWidth="1"/>
    <col min="16" max="16" width="42.28515625" style="10" customWidth="1"/>
    <col min="17" max="17" width="25.7109375" style="11" customWidth="1"/>
    <col min="18" max="18" width="19" style="11" customWidth="1"/>
    <col min="19" max="19" width="19.85546875" style="10" customWidth="1"/>
    <col min="20" max="20" width="35.7109375" style="7" customWidth="1"/>
    <col min="21" max="24" width="25.7109375" style="7" customWidth="1"/>
    <col min="25" max="26" width="35.7109375" style="7" customWidth="1"/>
    <col min="27" max="16384" width="35.7109375" style="7"/>
  </cols>
  <sheetData>
    <row r="1" spans="1:27" ht="48.75" customHeight="1" x14ac:dyDescent="0.2">
      <c r="A1" s="60" t="s">
        <v>88</v>
      </c>
      <c r="B1" s="60"/>
      <c r="C1" s="60"/>
      <c r="D1" s="55"/>
      <c r="E1" s="55"/>
      <c r="F1" s="55"/>
      <c r="G1" s="55"/>
      <c r="H1" s="55"/>
      <c r="I1" s="55"/>
      <c r="J1" s="55"/>
      <c r="K1" s="55"/>
      <c r="L1" s="55"/>
      <c r="M1" s="55"/>
      <c r="N1" s="55"/>
      <c r="O1" s="55"/>
      <c r="P1" s="55"/>
      <c r="Q1" s="55"/>
      <c r="R1" s="55"/>
      <c r="S1" s="55"/>
      <c r="T1" s="55"/>
      <c r="U1" s="55"/>
      <c r="V1" s="55"/>
      <c r="W1" s="55"/>
      <c r="X1" s="55"/>
      <c r="Y1" s="55"/>
      <c r="Z1" s="55"/>
    </row>
    <row r="2" spans="1:27" s="9" customFormat="1" ht="20.100000000000001" customHeight="1" x14ac:dyDescent="0.25">
      <c r="A2" s="58" t="s">
        <v>8</v>
      </c>
      <c r="B2" s="58"/>
      <c r="C2" s="58"/>
      <c r="D2" s="58"/>
      <c r="E2" s="58"/>
      <c r="F2" s="58"/>
      <c r="G2" s="57" t="s">
        <v>94</v>
      </c>
      <c r="H2" s="57"/>
      <c r="I2" s="25"/>
      <c r="J2" s="59" t="s">
        <v>119</v>
      </c>
      <c r="K2" s="59"/>
      <c r="L2" s="59"/>
      <c r="M2" s="59"/>
      <c r="N2" s="59"/>
      <c r="O2" s="59"/>
      <c r="P2" s="59"/>
      <c r="Q2" s="61" t="s">
        <v>118</v>
      </c>
      <c r="R2" s="61"/>
      <c r="S2" s="61"/>
      <c r="T2" s="61"/>
      <c r="U2" s="56" t="s">
        <v>117</v>
      </c>
      <c r="V2" s="56"/>
      <c r="W2" s="56"/>
      <c r="X2" s="56"/>
      <c r="Y2" s="16" t="s">
        <v>0</v>
      </c>
      <c r="Z2" s="17" t="s">
        <v>77</v>
      </c>
      <c r="AA2" s="8"/>
    </row>
    <row r="3" spans="1:27" s="21" customFormat="1" ht="63" x14ac:dyDescent="0.25">
      <c r="A3" s="24" t="s">
        <v>9</v>
      </c>
      <c r="B3" s="24" t="s">
        <v>89</v>
      </c>
      <c r="C3" s="24" t="s">
        <v>90</v>
      </c>
      <c r="D3" s="24" t="s">
        <v>10</v>
      </c>
      <c r="E3" s="24" t="s">
        <v>91</v>
      </c>
      <c r="F3" s="24" t="s">
        <v>92</v>
      </c>
      <c r="G3" s="23" t="s">
        <v>93</v>
      </c>
      <c r="H3" s="23" t="s">
        <v>95</v>
      </c>
      <c r="I3" s="26" t="s">
        <v>96</v>
      </c>
      <c r="J3" s="27" t="s">
        <v>97</v>
      </c>
      <c r="K3" s="27" t="s">
        <v>4</v>
      </c>
      <c r="L3" s="27" t="s">
        <v>86</v>
      </c>
      <c r="M3" s="27" t="s">
        <v>98</v>
      </c>
      <c r="N3" s="27" t="s">
        <v>99</v>
      </c>
      <c r="O3" s="27" t="s">
        <v>82</v>
      </c>
      <c r="P3" s="27" t="s">
        <v>87</v>
      </c>
      <c r="Q3" s="30" t="s">
        <v>100</v>
      </c>
      <c r="R3" s="28" t="s">
        <v>115</v>
      </c>
      <c r="S3" s="28" t="s">
        <v>101</v>
      </c>
      <c r="T3" s="28" t="s">
        <v>1</v>
      </c>
      <c r="U3" s="29" t="s">
        <v>5</v>
      </c>
      <c r="V3" s="29" t="s">
        <v>6</v>
      </c>
      <c r="W3" s="29" t="s">
        <v>116</v>
      </c>
      <c r="X3" s="29" t="s">
        <v>102</v>
      </c>
      <c r="Y3" s="19" t="s">
        <v>0</v>
      </c>
      <c r="Z3" s="20" t="s">
        <v>7</v>
      </c>
    </row>
    <row r="4" spans="1:27" s="38" customFormat="1" ht="30" customHeight="1" x14ac:dyDescent="0.25">
      <c r="A4" s="45" t="s">
        <v>60</v>
      </c>
      <c r="B4" s="46" t="s">
        <v>24</v>
      </c>
      <c r="C4" s="31" t="s">
        <v>120</v>
      </c>
      <c r="D4" s="33"/>
      <c r="E4" s="33" t="s">
        <v>74</v>
      </c>
      <c r="F4" s="33"/>
      <c r="G4" s="36"/>
      <c r="H4" s="36"/>
      <c r="I4" s="36">
        <f>IF(COUNTA(G4,H4)=1,"",IF(G4=H4,G4,IF(OR(AND(G4="Inadequate",H4="Requires Improvement"),AND(H4="Inadequate",G4="Requires Improvement")),"Inadequate",IF(OR(AND(G4="Inadequate",H4="Good"),AND(H4="Inadequate",G4="Good")),"Requires Improvement",IF(OR(AND(G4="Inadequate",H4="Excellent"),AND(H4="Inadequate",G4="Excellent")),"Requires Improvement",IF(OR(AND(G4="Requires Improvement",H4="Good"),AND(H4="Requires Improvement",G4="Good")),"Requires Improvement",IF(OR(AND(G4="Requires Improvement",H4="Excellent"),AND(H4="Requires Improvement",G4="Excellent")),"Good",IF(OR(AND(G4="Good",H4="Excellent"),AND(H4="Good",G4="Excellent")),"Good"))))))))</f>
        <v>0</v>
      </c>
      <c r="J4" s="36" t="s">
        <v>125</v>
      </c>
      <c r="K4" s="39" t="s">
        <v>125</v>
      </c>
      <c r="L4" s="36" t="s">
        <v>125</v>
      </c>
      <c r="M4" s="36" t="s">
        <v>125</v>
      </c>
      <c r="N4" s="36" t="s">
        <v>128</v>
      </c>
      <c r="O4" s="22"/>
      <c r="P4" s="43" t="s">
        <v>129</v>
      </c>
      <c r="Q4" s="37" t="s">
        <v>125</v>
      </c>
      <c r="R4" s="37"/>
      <c r="S4" s="36"/>
      <c r="T4" s="22" t="s">
        <v>133</v>
      </c>
      <c r="U4" s="22" t="s">
        <v>132</v>
      </c>
      <c r="V4" s="22" t="s">
        <v>131</v>
      </c>
      <c r="W4" s="22"/>
      <c r="X4" s="22"/>
      <c r="Y4" s="22" t="s">
        <v>165</v>
      </c>
      <c r="Z4" s="22"/>
    </row>
    <row r="5" spans="1:27" s="38" customFormat="1" ht="30" customHeight="1" x14ac:dyDescent="0.25">
      <c r="A5" s="32" t="s">
        <v>60</v>
      </c>
      <c r="B5" s="33" t="s">
        <v>24</v>
      </c>
      <c r="C5" s="34" t="s">
        <v>17</v>
      </c>
      <c r="D5" s="33"/>
      <c r="E5" s="33" t="s">
        <v>74</v>
      </c>
      <c r="F5" s="33"/>
      <c r="G5" s="36"/>
      <c r="H5" s="36"/>
      <c r="I5" s="36">
        <f>IF(COUNTA(G5,H5)=1,"",IF(G5=H5,G5,IF(OR(AND(G5="Inadequate",H5="Requires Improvement"),AND(H5="Inadequate",G5="Requires Improvement")),"Inadequate",IF(OR(AND(G5="Inadequate",H5="Good"),AND(H5="Inadequate",G5="Good")),"Requires Improvement",IF(OR(AND(G5="Inadequate",H5="Excellent"),AND(H5="Inadequate",G5="Excellent")),"Requires Improvement",IF(OR(AND(G5="Requires Improvement",H5="Good"),AND(H5="Requires Improvement",G5="Good")),"Requires Improvement",IF(OR(AND(G5="Requires Improvement",H5="Excellent"),AND(H5="Requires Improvement",G5="Excellent")),"Good",IF(OR(AND(G5="Good",H5="Excellent"),AND(H5="Good",G5="Excellent")),"Good"))))))))</f>
        <v>0</v>
      </c>
      <c r="J5" s="36" t="s">
        <v>125</v>
      </c>
      <c r="K5" s="40" t="s">
        <v>126</v>
      </c>
      <c r="L5" s="36" t="s">
        <v>127</v>
      </c>
      <c r="M5" s="36" t="s">
        <v>128</v>
      </c>
      <c r="N5" s="36" t="s">
        <v>128</v>
      </c>
      <c r="O5" s="22"/>
      <c r="P5" s="43" t="s">
        <v>129</v>
      </c>
      <c r="Q5" s="37" t="s">
        <v>127</v>
      </c>
      <c r="R5" s="37"/>
      <c r="S5" s="36"/>
      <c r="T5" s="22" t="s">
        <v>136</v>
      </c>
      <c r="U5" s="22" t="s">
        <v>134</v>
      </c>
      <c r="V5" s="22" t="s">
        <v>135</v>
      </c>
      <c r="W5" s="22"/>
      <c r="X5" s="22"/>
      <c r="Y5" s="22" t="s">
        <v>165</v>
      </c>
      <c r="Z5" s="22"/>
    </row>
    <row r="6" spans="1:27" s="38" customFormat="1" ht="30" customHeight="1" x14ac:dyDescent="0.25">
      <c r="A6" s="32" t="s">
        <v>60</v>
      </c>
      <c r="B6" s="33" t="s">
        <v>24</v>
      </c>
      <c r="C6" s="34" t="s">
        <v>35</v>
      </c>
      <c r="D6" s="33"/>
      <c r="E6" s="33" t="s">
        <v>74</v>
      </c>
      <c r="F6" s="33"/>
      <c r="G6" s="36"/>
      <c r="H6" s="36"/>
      <c r="I6" s="36">
        <f t="shared" ref="I6:I13" si="0">IF(COUNTA(G6,H6)=1,"",IF(G6=H6,G5,IF(OR(AND(G6="Inadequate",H6="Requires Improvement"),AND(H6="Inadequate",G6="Requires Improvement")),"Inadequate",IF(OR(AND(G6="Inadequate",H6="Good"),AND(H6="Inadequate",G6="Good")),"Requires Improvement",IF(OR(AND(G6="Inadequate",H6="Excellent"),AND(H6="Inadequate",G6="Excellent")),"Requires Improvement",IF(OR(AND(G6="Requires Improvement",H6="Good"),AND(H6="Requires Improvement",G6="Good")),"Requires Improvement",IF(OR(AND(G6="Requires Improvement",H6="Excellent"),AND(H6="Requires Improvement",G6="Excellent")),"Good",IF(OR(AND(G6="Good",H6="Excellent"),AND(H6="Good",G6="Excellent")),"Good"))))))))</f>
        <v>0</v>
      </c>
      <c r="J6" s="36" t="s">
        <v>125</v>
      </c>
      <c r="K6" s="41" t="s">
        <v>125</v>
      </c>
      <c r="L6" s="36" t="s">
        <v>125</v>
      </c>
      <c r="M6" s="36" t="s">
        <v>125</v>
      </c>
      <c r="N6" s="36" t="s">
        <v>128</v>
      </c>
      <c r="O6" s="22"/>
      <c r="P6" s="43" t="s">
        <v>129</v>
      </c>
      <c r="Q6" s="37" t="s">
        <v>125</v>
      </c>
      <c r="R6" s="37"/>
      <c r="S6" s="36"/>
      <c r="T6" s="22" t="s">
        <v>137</v>
      </c>
      <c r="U6" s="22" t="s">
        <v>138</v>
      </c>
      <c r="V6" s="22"/>
      <c r="W6" s="22"/>
      <c r="X6" s="22"/>
      <c r="Y6" s="22" t="s">
        <v>165</v>
      </c>
      <c r="Z6" s="22"/>
    </row>
    <row r="7" spans="1:27" s="38" customFormat="1" ht="30" customHeight="1" x14ac:dyDescent="0.25">
      <c r="A7" s="32" t="s">
        <v>60</v>
      </c>
      <c r="B7" s="33" t="s">
        <v>24</v>
      </c>
      <c r="C7" s="34" t="s">
        <v>30</v>
      </c>
      <c r="D7" s="33"/>
      <c r="E7" s="33" t="s">
        <v>74</v>
      </c>
      <c r="F7" s="33"/>
      <c r="G7" s="36"/>
      <c r="H7" s="36"/>
      <c r="I7" s="36">
        <f t="shared" si="0"/>
        <v>0</v>
      </c>
      <c r="J7" s="36" t="s">
        <v>125</v>
      </c>
      <c r="K7" s="41" t="s">
        <v>127</v>
      </c>
      <c r="L7" s="36" t="s">
        <v>127</v>
      </c>
      <c r="M7" s="36" t="s">
        <v>125</v>
      </c>
      <c r="N7" s="36" t="s">
        <v>128</v>
      </c>
      <c r="O7" s="22"/>
      <c r="P7" s="43" t="s">
        <v>129</v>
      </c>
      <c r="Q7" s="37" t="s">
        <v>125</v>
      </c>
      <c r="R7" s="37"/>
      <c r="S7" s="36" t="s">
        <v>126</v>
      </c>
      <c r="T7" s="22" t="s">
        <v>166</v>
      </c>
      <c r="U7" s="22" t="s">
        <v>140</v>
      </c>
      <c r="V7" s="22" t="s">
        <v>139</v>
      </c>
      <c r="W7" s="22" t="s">
        <v>141</v>
      </c>
      <c r="X7" s="22"/>
      <c r="Y7" s="22" t="s">
        <v>165</v>
      </c>
      <c r="Z7" s="22"/>
    </row>
    <row r="8" spans="1:27" s="38" customFormat="1" ht="30" customHeight="1" x14ac:dyDescent="0.25">
      <c r="A8" s="32" t="s">
        <v>60</v>
      </c>
      <c r="B8" s="33" t="s">
        <v>24</v>
      </c>
      <c r="C8" s="34" t="s">
        <v>121</v>
      </c>
      <c r="D8" s="33"/>
      <c r="E8" s="33" t="s">
        <v>74</v>
      </c>
      <c r="F8" s="33"/>
      <c r="G8" s="36"/>
      <c r="H8" s="36"/>
      <c r="I8" s="36">
        <f t="shared" si="0"/>
        <v>0</v>
      </c>
      <c r="J8" s="36" t="s">
        <v>125</v>
      </c>
      <c r="K8" s="41" t="s">
        <v>127</v>
      </c>
      <c r="L8" s="36" t="s">
        <v>127</v>
      </c>
      <c r="M8" s="36" t="s">
        <v>125</v>
      </c>
      <c r="N8" s="36" t="s">
        <v>128</v>
      </c>
      <c r="O8" s="22"/>
      <c r="P8" s="43" t="s">
        <v>129</v>
      </c>
      <c r="Q8" s="37" t="s">
        <v>127</v>
      </c>
      <c r="R8" s="37"/>
      <c r="S8" s="36"/>
      <c r="T8" s="22" t="s">
        <v>142</v>
      </c>
      <c r="U8" s="22" t="s">
        <v>143</v>
      </c>
      <c r="V8" s="22" t="s">
        <v>144</v>
      </c>
      <c r="W8" s="22"/>
      <c r="X8" s="22"/>
      <c r="Y8" s="22" t="s">
        <v>165</v>
      </c>
      <c r="Z8" s="22"/>
    </row>
    <row r="9" spans="1:27" s="38" customFormat="1" ht="30" customHeight="1" x14ac:dyDescent="0.25">
      <c r="A9" s="32" t="s">
        <v>60</v>
      </c>
      <c r="B9" s="33" t="s">
        <v>24</v>
      </c>
      <c r="C9" s="34" t="s">
        <v>42</v>
      </c>
      <c r="D9" s="33"/>
      <c r="E9" s="33" t="s">
        <v>74</v>
      </c>
      <c r="F9" s="33"/>
      <c r="G9" s="36"/>
      <c r="H9" s="36"/>
      <c r="I9" s="36">
        <f t="shared" si="0"/>
        <v>0</v>
      </c>
      <c r="J9" s="36" t="s">
        <v>125</v>
      </c>
      <c r="K9" s="41" t="s">
        <v>127</v>
      </c>
      <c r="L9" s="36" t="s">
        <v>127</v>
      </c>
      <c r="M9" s="36" t="s">
        <v>127</v>
      </c>
      <c r="N9" s="36" t="s">
        <v>128</v>
      </c>
      <c r="O9" s="22"/>
      <c r="P9" s="43" t="s">
        <v>129</v>
      </c>
      <c r="Q9" s="37" t="s">
        <v>125</v>
      </c>
      <c r="R9" s="37"/>
      <c r="S9" s="36"/>
      <c r="T9" s="22" t="s">
        <v>167</v>
      </c>
      <c r="U9" s="22" t="s">
        <v>145</v>
      </c>
      <c r="V9" s="22" t="s">
        <v>146</v>
      </c>
      <c r="W9" s="22"/>
      <c r="X9" s="22"/>
      <c r="Y9" s="22" t="s">
        <v>165</v>
      </c>
      <c r="Z9" s="22"/>
    </row>
    <row r="10" spans="1:27" s="38" customFormat="1" ht="30" customHeight="1" x14ac:dyDescent="0.25">
      <c r="A10" s="32" t="s">
        <v>60</v>
      </c>
      <c r="B10" s="33" t="s">
        <v>24</v>
      </c>
      <c r="C10" s="34" t="s">
        <v>21</v>
      </c>
      <c r="D10" s="33"/>
      <c r="E10" s="33" t="s">
        <v>74</v>
      </c>
      <c r="F10" s="33"/>
      <c r="G10" s="36"/>
      <c r="H10" s="36"/>
      <c r="I10" s="36">
        <f t="shared" si="0"/>
        <v>0</v>
      </c>
      <c r="J10" s="36" t="s">
        <v>125</v>
      </c>
      <c r="K10" s="41" t="s">
        <v>127</v>
      </c>
      <c r="L10" s="36" t="s">
        <v>127</v>
      </c>
      <c r="M10" s="44" t="s">
        <v>126</v>
      </c>
      <c r="N10" s="36" t="s">
        <v>128</v>
      </c>
      <c r="O10" s="43" t="s">
        <v>130</v>
      </c>
      <c r="P10" s="43" t="s">
        <v>129</v>
      </c>
      <c r="Q10" s="37" t="s">
        <v>126</v>
      </c>
      <c r="R10" s="37"/>
      <c r="S10" s="36"/>
      <c r="T10" s="22" t="s">
        <v>147</v>
      </c>
      <c r="U10" s="22" t="s">
        <v>148</v>
      </c>
      <c r="V10" s="22" t="s">
        <v>168</v>
      </c>
      <c r="W10" s="22"/>
      <c r="X10" s="22"/>
      <c r="Y10" s="22" t="s">
        <v>165</v>
      </c>
      <c r="Z10" s="22"/>
    </row>
    <row r="11" spans="1:27" s="38" customFormat="1" ht="30" customHeight="1" x14ac:dyDescent="0.25">
      <c r="A11" s="32" t="s">
        <v>60</v>
      </c>
      <c r="B11" s="33" t="s">
        <v>24</v>
      </c>
      <c r="C11" s="34" t="s">
        <v>122</v>
      </c>
      <c r="D11" s="33"/>
      <c r="E11" s="33" t="s">
        <v>74</v>
      </c>
      <c r="F11" s="33"/>
      <c r="G11" s="36"/>
      <c r="H11" s="36"/>
      <c r="I11" s="36">
        <f t="shared" si="0"/>
        <v>0</v>
      </c>
      <c r="J11" s="36" t="s">
        <v>125</v>
      </c>
      <c r="K11" s="41" t="s">
        <v>127</v>
      </c>
      <c r="L11" s="36" t="s">
        <v>127</v>
      </c>
      <c r="M11" s="36" t="s">
        <v>127</v>
      </c>
      <c r="N11" s="36" t="s">
        <v>128</v>
      </c>
      <c r="O11" s="22"/>
      <c r="P11" s="43" t="s">
        <v>129</v>
      </c>
      <c r="Q11" s="37" t="s">
        <v>127</v>
      </c>
      <c r="R11" s="37"/>
      <c r="S11" s="36"/>
      <c r="T11" s="22" t="s">
        <v>169</v>
      </c>
      <c r="U11" s="22" t="s">
        <v>170</v>
      </c>
      <c r="V11" s="22" t="s">
        <v>149</v>
      </c>
      <c r="W11" s="22"/>
      <c r="X11" s="22"/>
      <c r="Y11" s="22" t="s">
        <v>165</v>
      </c>
      <c r="Z11" s="22"/>
    </row>
    <row r="12" spans="1:27" s="38" customFormat="1" ht="30" customHeight="1" x14ac:dyDescent="0.25">
      <c r="A12" s="32" t="s">
        <v>60</v>
      </c>
      <c r="B12" s="33" t="s">
        <v>24</v>
      </c>
      <c r="C12" s="33" t="s">
        <v>123</v>
      </c>
      <c r="D12" s="33"/>
      <c r="E12" s="33" t="s">
        <v>74</v>
      </c>
      <c r="F12" s="33"/>
      <c r="G12" s="36"/>
      <c r="H12" s="36"/>
      <c r="I12" s="36">
        <f t="shared" si="0"/>
        <v>0</v>
      </c>
      <c r="J12" s="36" t="s">
        <v>125</v>
      </c>
      <c r="K12" s="42" t="s">
        <v>128</v>
      </c>
      <c r="L12" s="42" t="s">
        <v>125</v>
      </c>
      <c r="M12" s="36" t="s">
        <v>125</v>
      </c>
      <c r="N12" s="36" t="s">
        <v>128</v>
      </c>
      <c r="O12" s="22"/>
      <c r="P12" s="43" t="s">
        <v>129</v>
      </c>
      <c r="Q12" s="37" t="s">
        <v>125</v>
      </c>
      <c r="R12" s="37"/>
      <c r="S12" s="36" t="s">
        <v>126</v>
      </c>
      <c r="T12" s="22" t="s">
        <v>171</v>
      </c>
      <c r="U12" s="22" t="s">
        <v>151</v>
      </c>
      <c r="V12" s="22" t="s">
        <v>150</v>
      </c>
      <c r="W12" s="22" t="s">
        <v>152</v>
      </c>
      <c r="X12" s="22"/>
      <c r="Y12" s="22" t="s">
        <v>165</v>
      </c>
      <c r="Z12" s="22"/>
    </row>
    <row r="13" spans="1:27" s="38" customFormat="1" ht="30" customHeight="1" x14ac:dyDescent="0.25">
      <c r="A13" s="32" t="s">
        <v>60</v>
      </c>
      <c r="B13" s="33" t="s">
        <v>24</v>
      </c>
      <c r="C13" s="35" t="s">
        <v>124</v>
      </c>
      <c r="D13" s="33"/>
      <c r="E13" s="33" t="s">
        <v>74</v>
      </c>
      <c r="F13" s="33"/>
      <c r="G13" s="36"/>
      <c r="H13" s="36"/>
      <c r="I13" s="36">
        <f t="shared" si="0"/>
        <v>0</v>
      </c>
      <c r="J13" s="36" t="s">
        <v>125</v>
      </c>
      <c r="K13" s="42" t="s">
        <v>128</v>
      </c>
      <c r="L13" s="42" t="s">
        <v>128</v>
      </c>
      <c r="M13" s="18" t="s">
        <v>127</v>
      </c>
      <c r="N13" s="36" t="s">
        <v>128</v>
      </c>
      <c r="O13" s="22"/>
      <c r="P13" s="43" t="s">
        <v>129</v>
      </c>
      <c r="Q13" s="37" t="s">
        <v>127</v>
      </c>
      <c r="R13" s="37"/>
      <c r="S13" s="36"/>
      <c r="T13" s="22" t="s">
        <v>153</v>
      </c>
      <c r="U13" s="22" t="s">
        <v>154</v>
      </c>
      <c r="V13" s="22" t="s">
        <v>155</v>
      </c>
      <c r="W13" s="22"/>
      <c r="X13" s="22"/>
      <c r="Y13" s="22" t="s">
        <v>165</v>
      </c>
      <c r="Z13" s="22"/>
    </row>
    <row r="14" spans="1:27" x14ac:dyDescent="0.2">
      <c r="A14" s="13"/>
      <c r="B14" s="13"/>
      <c r="C14" s="13"/>
      <c r="D14" s="13"/>
      <c r="E14" s="13"/>
      <c r="F14" s="13"/>
      <c r="G14" s="15"/>
      <c r="H14" s="15"/>
      <c r="I14" s="15"/>
      <c r="J14" s="15"/>
      <c r="K14" s="15"/>
      <c r="L14" s="15"/>
      <c r="M14" s="15"/>
      <c r="N14" s="15"/>
      <c r="O14" s="15"/>
      <c r="P14" s="15"/>
      <c r="Q14" s="14"/>
      <c r="R14" s="14"/>
    </row>
    <row r="15" spans="1:27" x14ac:dyDescent="0.2">
      <c r="A15" s="13"/>
      <c r="B15" s="13"/>
      <c r="C15" s="13"/>
      <c r="D15" s="13"/>
      <c r="E15" s="13"/>
      <c r="F15" s="13"/>
    </row>
  </sheetData>
  <mergeCells count="7">
    <mergeCell ref="D1:Z1"/>
    <mergeCell ref="U2:X2"/>
    <mergeCell ref="G2:H2"/>
    <mergeCell ref="A2:F2"/>
    <mergeCell ref="J2:P2"/>
    <mergeCell ref="A1:C1"/>
    <mergeCell ref="Q2:T2"/>
  </mergeCells>
  <conditionalFormatting sqref="Q4:S13 G4:I13">
    <cfRule type="containsText" dxfId="23" priority="24" operator="containsText" text="Excellent">
      <formula>NOT(ISERROR(SEARCH("Excellent",G4)))</formula>
    </cfRule>
  </conditionalFormatting>
  <conditionalFormatting sqref="Q4:S13 G4:I13">
    <cfRule type="containsText" dxfId="22" priority="23" operator="containsText" text="Good">
      <formula>NOT(ISERROR(SEARCH("Good",G4)))</formula>
    </cfRule>
  </conditionalFormatting>
  <conditionalFormatting sqref="Q4:S13 G4:I13">
    <cfRule type="containsText" dxfId="21" priority="22" operator="containsText" text="Requires Improvement">
      <formula>NOT(ISERROR(SEARCH("Requires Improvement",G4)))</formula>
    </cfRule>
  </conditionalFormatting>
  <conditionalFormatting sqref="Q4:S13 G4:I13">
    <cfRule type="containsText" dxfId="20" priority="21" operator="containsText" text="Inadequate">
      <formula>NOT(ISERROR(SEARCH("Inadequate",G4)))</formula>
    </cfRule>
  </conditionalFormatting>
  <conditionalFormatting sqref="J4:J13">
    <cfRule type="containsText" dxfId="19" priority="20" operator="containsText" text="Excellent">
      <formula>NOT(ISERROR(SEARCH("Excellent",J4)))</formula>
    </cfRule>
  </conditionalFormatting>
  <conditionalFormatting sqref="J4:J13">
    <cfRule type="containsText" dxfId="18" priority="19" operator="containsText" text="Good">
      <formula>NOT(ISERROR(SEARCH("Good",J4)))</formula>
    </cfRule>
  </conditionalFormatting>
  <conditionalFormatting sqref="J4:J13">
    <cfRule type="containsText" dxfId="17" priority="18" operator="containsText" text="Requires Improvement">
      <formula>NOT(ISERROR(SEARCH("Requires Improvement",J4)))</formula>
    </cfRule>
  </conditionalFormatting>
  <conditionalFormatting sqref="J4:J13">
    <cfRule type="containsText" dxfId="16" priority="17" operator="containsText" text="Inadequate">
      <formula>NOT(ISERROR(SEARCH("Inadequate",J4)))</formula>
    </cfRule>
  </conditionalFormatting>
  <conditionalFormatting sqref="K4:L13">
    <cfRule type="containsText" dxfId="15" priority="16" operator="containsText" text="Excellent">
      <formula>NOT(ISERROR(SEARCH("Excellent",K4)))</formula>
    </cfRule>
  </conditionalFormatting>
  <conditionalFormatting sqref="K4:L13">
    <cfRule type="containsText" dxfId="14" priority="15" operator="containsText" text="Good">
      <formula>NOT(ISERROR(SEARCH("Good",K4)))</formula>
    </cfRule>
  </conditionalFormatting>
  <conditionalFormatting sqref="K4:L13">
    <cfRule type="containsText" dxfId="13" priority="14" operator="containsText" text="Requires Improvement">
      <formula>NOT(ISERROR(SEARCH("Requires Improvement",K4)))</formula>
    </cfRule>
  </conditionalFormatting>
  <conditionalFormatting sqref="K4:L13">
    <cfRule type="containsText" dxfId="12" priority="13" operator="containsText" text="Inadequate">
      <formula>NOT(ISERROR(SEARCH("Inadequate",K4)))</formula>
    </cfRule>
  </conditionalFormatting>
  <conditionalFormatting sqref="M4:M9 M11:M13">
    <cfRule type="containsText" dxfId="11" priority="12" operator="containsText" text="Excellent">
      <formula>NOT(ISERROR(SEARCH("Excellent",M4)))</formula>
    </cfRule>
  </conditionalFormatting>
  <conditionalFormatting sqref="M4:M9 M11:M13">
    <cfRule type="containsText" dxfId="10" priority="11" operator="containsText" text="Good">
      <formula>NOT(ISERROR(SEARCH("Good",M4)))</formula>
    </cfRule>
  </conditionalFormatting>
  <conditionalFormatting sqref="M4:M9 M11:M13">
    <cfRule type="containsText" dxfId="9" priority="10" operator="containsText" text="Requires Improvement">
      <formula>NOT(ISERROR(SEARCH("Requires Improvement",M4)))</formula>
    </cfRule>
  </conditionalFormatting>
  <conditionalFormatting sqref="M4:M9 M11:M13">
    <cfRule type="containsText" dxfId="8" priority="9" operator="containsText" text="Inadequate">
      <formula>NOT(ISERROR(SEARCH("Inadequate",M4)))</formula>
    </cfRule>
  </conditionalFormatting>
  <conditionalFormatting sqref="M10">
    <cfRule type="containsText" dxfId="7" priority="8" operator="containsText" text="Excellent">
      <formula>NOT(ISERROR(SEARCH("Excellent",M10)))</formula>
    </cfRule>
  </conditionalFormatting>
  <conditionalFormatting sqref="M10">
    <cfRule type="containsText" dxfId="6" priority="7" operator="containsText" text="Good">
      <formula>NOT(ISERROR(SEARCH("Good",M10)))</formula>
    </cfRule>
  </conditionalFormatting>
  <conditionalFormatting sqref="M10">
    <cfRule type="containsText" dxfId="5" priority="6" operator="containsText" text="Requires Improvement">
      <formula>NOT(ISERROR(SEARCH("Requires Improvement",M10)))</formula>
    </cfRule>
  </conditionalFormatting>
  <conditionalFormatting sqref="M10">
    <cfRule type="containsText" dxfId="4" priority="5" operator="containsText" text="Inadequate">
      <formula>NOT(ISERROR(SEARCH("Inadequate",M10)))</formula>
    </cfRule>
  </conditionalFormatting>
  <conditionalFormatting sqref="N4:N13">
    <cfRule type="containsText" dxfId="3" priority="4" operator="containsText" text="Excellent">
      <formula>NOT(ISERROR(SEARCH("Excellent",N4)))</formula>
    </cfRule>
  </conditionalFormatting>
  <conditionalFormatting sqref="N4:N13">
    <cfRule type="containsText" dxfId="2" priority="3" operator="containsText" text="Good">
      <formula>NOT(ISERROR(SEARCH("Good",N4)))</formula>
    </cfRule>
  </conditionalFormatting>
  <conditionalFormatting sqref="N4:N13">
    <cfRule type="containsText" dxfId="1" priority="2" operator="containsText" text="Requires Improvement">
      <formula>NOT(ISERROR(SEARCH("Requires Improvement",N4)))</formula>
    </cfRule>
  </conditionalFormatting>
  <conditionalFormatting sqref="N4:N13">
    <cfRule type="containsText" dxfId="0" priority="1" operator="containsText" text="Inadequate">
      <formula>NOT(ISERROR(SEARCH("Inadequate",N4)))</formula>
    </cfRule>
  </conditionalFormatting>
  <dataValidations count="6">
    <dataValidation type="list" allowBlank="1" showInputMessage="1" showErrorMessage="1" sqref="G4:H13 R4:S13" xr:uid="{00000000-0002-0000-0100-000000000000}">
      <formula1>"Excellent, Good, Requires Improvement, Inadequate"</formula1>
    </dataValidation>
    <dataValidation type="list" allowBlank="1" showInputMessage="1" showErrorMessage="1" sqref="A4:A13" xr:uid="{00000000-0002-0000-0100-000001000000}">
      <formula1>IF($A$4="FullList", FullList, Shortlist)</formula1>
    </dataValidation>
    <dataValidation type="list" allowBlank="1" showInputMessage="1" showErrorMessage="1" sqref="D4:D13" xr:uid="{00000000-0002-0000-0100-000002000000}">
      <formula1>"F1, F2, CT/ST1, CT/ST2, CT/ST3, ST4, ST5, ST6, ST7, ST8, Sub-Specialty"</formula1>
    </dataValidation>
    <dataValidation type="list" allowBlank="1" showInputMessage="1" showErrorMessage="1" sqref="B4:C13" xr:uid="{00000000-0002-0000-0100-000003000000}">
      <formula1>IF($B$4="Short list", Shortlist, FullList)</formula1>
    </dataValidation>
    <dataValidation type="list" allowBlank="1" showInputMessage="1" showErrorMessage="1" sqref="M10 K4:K11 J4:J13" xr:uid="{00000000-0002-0000-0100-000004000000}">
      <formula1>"Excellent, Good, Requires Improvement, Inadequate, No GMC data"</formula1>
    </dataValidation>
    <dataValidation type="list" allowBlank="1" showInputMessage="1" showErrorMessage="1" sqref="Q4:Q13 K12:K13 L4:L13 M4:M9 M11:M13 N4:N13" xr:uid="{00000000-0002-0000-0100-000005000000}">
      <formula1>"Excellent, Good, Requires Improvement, Inadequate, No grade awarded"</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Placements!$E$2:$E$22</xm:f>
          </x14:formula1>
          <xm:sqref>E4:E13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91</v>
      </c>
      <c r="G1" t="s">
        <v>92</v>
      </c>
    </row>
    <row r="2" spans="1:7" x14ac:dyDescent="0.25">
      <c r="A2" t="s">
        <v>12</v>
      </c>
      <c r="C2" t="s">
        <v>59</v>
      </c>
      <c r="E2" s="6" t="s">
        <v>104</v>
      </c>
    </row>
    <row r="3" spans="1:7" x14ac:dyDescent="0.25">
      <c r="A3" t="s">
        <v>13</v>
      </c>
      <c r="C3" t="s">
        <v>16</v>
      </c>
      <c r="E3" s="6" t="s">
        <v>110</v>
      </c>
    </row>
    <row r="4" spans="1:7" x14ac:dyDescent="0.25">
      <c r="A4" t="s">
        <v>14</v>
      </c>
      <c r="C4" t="s">
        <v>22</v>
      </c>
      <c r="E4" s="6" t="s">
        <v>113</v>
      </c>
    </row>
    <row r="5" spans="1:7" x14ac:dyDescent="0.25">
      <c r="A5" t="s">
        <v>15</v>
      </c>
      <c r="C5" t="s">
        <v>28</v>
      </c>
      <c r="E5" s="6" t="s">
        <v>69</v>
      </c>
    </row>
    <row r="6" spans="1:7" x14ac:dyDescent="0.25">
      <c r="A6" t="s">
        <v>16</v>
      </c>
      <c r="C6" t="s">
        <v>61</v>
      </c>
      <c r="E6" s="6" t="s">
        <v>70</v>
      </c>
    </row>
    <row r="7" spans="1:7" x14ac:dyDescent="0.25">
      <c r="A7" t="s">
        <v>17</v>
      </c>
      <c r="C7" t="s">
        <v>60</v>
      </c>
      <c r="E7" s="6" t="s">
        <v>105</v>
      </c>
    </row>
    <row r="8" spans="1:7" x14ac:dyDescent="0.25">
      <c r="A8" t="s">
        <v>18</v>
      </c>
      <c r="C8" t="s">
        <v>62</v>
      </c>
      <c r="E8" s="6" t="s">
        <v>106</v>
      </c>
    </row>
    <row r="9" spans="1:7" x14ac:dyDescent="0.25">
      <c r="A9" t="s">
        <v>19</v>
      </c>
      <c r="C9" t="s">
        <v>47</v>
      </c>
      <c r="E9" s="6" t="s">
        <v>71</v>
      </c>
    </row>
    <row r="10" spans="1:7" x14ac:dyDescent="0.25">
      <c r="A10" t="s">
        <v>20</v>
      </c>
      <c r="C10" t="s">
        <v>63</v>
      </c>
      <c r="E10" s="6" t="s">
        <v>108</v>
      </c>
    </row>
    <row r="11" spans="1:7" x14ac:dyDescent="0.25">
      <c r="A11" t="s">
        <v>21</v>
      </c>
      <c r="C11" t="s">
        <v>50</v>
      </c>
      <c r="E11" s="6" t="s">
        <v>109</v>
      </c>
    </row>
    <row r="12" spans="1:7" x14ac:dyDescent="0.25">
      <c r="A12" t="s">
        <v>22</v>
      </c>
      <c r="C12" t="s">
        <v>64</v>
      </c>
      <c r="E12" s="6" t="s">
        <v>72</v>
      </c>
    </row>
    <row r="13" spans="1:7" x14ac:dyDescent="0.25">
      <c r="A13" t="s">
        <v>23</v>
      </c>
      <c r="C13" t="s">
        <v>65</v>
      </c>
      <c r="E13" s="6" t="s">
        <v>73</v>
      </c>
    </row>
    <row r="14" spans="1:7" x14ac:dyDescent="0.25">
      <c r="A14" t="s">
        <v>24</v>
      </c>
      <c r="C14" t="s">
        <v>66</v>
      </c>
      <c r="E14" s="6" t="s">
        <v>74</v>
      </c>
    </row>
    <row r="15" spans="1:7" x14ac:dyDescent="0.25">
      <c r="A15" t="s">
        <v>25</v>
      </c>
      <c r="E15" s="6" t="s">
        <v>111</v>
      </c>
    </row>
    <row r="16" spans="1:7" x14ac:dyDescent="0.25">
      <c r="A16" t="s">
        <v>26</v>
      </c>
      <c r="E16" s="6" t="s">
        <v>103</v>
      </c>
    </row>
    <row r="17" spans="1:5" x14ac:dyDescent="0.25">
      <c r="A17" t="s">
        <v>27</v>
      </c>
      <c r="E17" s="6" t="s">
        <v>75</v>
      </c>
    </row>
    <row r="18" spans="1:5" x14ac:dyDescent="0.25">
      <c r="A18" t="s">
        <v>28</v>
      </c>
      <c r="E18" s="6" t="s">
        <v>76</v>
      </c>
    </row>
    <row r="19" spans="1:5" x14ac:dyDescent="0.25">
      <c r="A19" t="s">
        <v>29</v>
      </c>
      <c r="E19" s="6" t="s">
        <v>107</v>
      </c>
    </row>
    <row r="20" spans="1:5" x14ac:dyDescent="0.25">
      <c r="A20" t="s">
        <v>30</v>
      </c>
      <c r="E20" s="6" t="s">
        <v>114</v>
      </c>
    </row>
    <row r="21" spans="1:5" x14ac:dyDescent="0.25">
      <c r="A21" t="s">
        <v>31</v>
      </c>
      <c r="E21" s="6" t="s">
        <v>112</v>
      </c>
    </row>
    <row r="22" spans="1:5" x14ac:dyDescent="0.25">
      <c r="A22" t="s">
        <v>32</v>
      </c>
      <c r="E22" s="6"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2016-03-21T15:07:41Z</cp:lastPrinted>
  <dcterms:created xsi:type="dcterms:W3CDTF">2015-07-28T14:36:50Z</dcterms:created>
  <dcterms:modified xsi:type="dcterms:W3CDTF">2019-10-16T07:44:40Z</dcterms:modified>
</cp:coreProperties>
</file>