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24226"/>
  <mc:AlternateContent xmlns:mc="http://schemas.openxmlformats.org/markup-compatibility/2006">
    <mc:Choice Requires="x15">
      <x15ac:absPath xmlns:x15ac="http://schemas.microsoft.com/office/spreadsheetml/2010/11/ac" url="C:\Users\Sophie.rose\Desktop\To upload to website\"/>
    </mc:Choice>
  </mc:AlternateContent>
  <xr:revisionPtr revIDLastSave="0" documentId="13_ncr:1_{35FF28CB-D03C-4A87-A510-9A4560C717C2}" xr6:coauthVersionLast="45" xr6:coauthVersionMax="45" xr10:uidLastSave="{00000000-0000-0000-0000-000000000000}"/>
  <bookViews>
    <workbookView xWindow="-108" yWindow="-108" windowWidth="23256" windowHeight="12576" firstSheet="1" activeTab="1" xr2:uid="{00000000-000D-0000-FFFF-FFFF00000000}"/>
  </bookViews>
  <sheets>
    <sheet name="Cover Sheet" sheetId="4" r:id="rId1"/>
    <sheet name="Report Matrix" sheetId="5" r:id="rId2"/>
    <sheet name="Placements" sheetId="6" r:id="rId3"/>
  </sheets>
  <externalReferences>
    <externalReference r:id="rId4"/>
  </externalReferences>
  <definedNames>
    <definedName name="_xlnm._FilterDatabase" localSheetId="1" hidden="1">'Report Matrix'!$A$3:$Z$3</definedName>
    <definedName name="FullList">Placements!$A$2:$A$48</definedName>
    <definedName name="_xlnm.Print_Area" localSheetId="0">'Cover Sheet'!$A$1:$C$21</definedName>
    <definedName name="Shortlist">Placements!$C$2:$C$14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 i="5" l="1"/>
  <c r="I4" i="5" l="1"/>
  <c r="I12" i="5"/>
  <c r="I5" i="5"/>
  <c r="I11" i="5"/>
  <c r="I13" i="5"/>
  <c r="I17" i="5"/>
  <c r="I6" i="5"/>
  <c r="I7" i="5"/>
  <c r="I16" i="5"/>
  <c r="I9" i="5"/>
  <c r="I14" i="5"/>
  <c r="I8" i="5"/>
  <c r="I10" i="5"/>
  <c r="I18" i="5"/>
  <c r="I19" i="5"/>
  <c r="I2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G3" authorId="0" shapeId="0" xr:uid="{00000000-0006-0000-0100-00000100000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xr:uid="{00000000-0006-0000-0100-00000200000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shapeId="0" xr:uid="{00000000-0006-0000-0100-00000300000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shapeId="0" xr:uid="{00000000-0006-0000-0100-00000400000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shapeId="0" xr:uid="{00000000-0006-0000-0100-00000500000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R3" authorId="0" shapeId="0" xr:uid="{00000000-0006-0000-0100-00000600000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S3" authorId="0" shapeId="0" xr:uid="{00000000-0006-0000-0100-00000700000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U3" authorId="0" shapeId="0" xr:uid="{00000000-0006-0000-0100-000008000000}">
      <text>
        <r>
          <rPr>
            <sz val="9"/>
            <color indexed="81"/>
            <rFont val="Tahoma"/>
            <family val="2"/>
          </rPr>
          <t xml:space="preserve">Please note any areas of good or outstanding practice
</t>
        </r>
      </text>
    </comment>
    <comment ref="V3" authorId="0" shapeId="0" xr:uid="{00000000-0006-0000-0100-000009000000}">
      <text>
        <r>
          <rPr>
            <sz val="9"/>
            <color indexed="81"/>
            <rFont val="Tahoma"/>
            <family val="2"/>
          </rPr>
          <t>Please note any specific areas of concern</t>
        </r>
      </text>
    </comment>
    <comment ref="W3" authorId="0" shapeId="0" xr:uid="{00000000-0006-0000-0100-00000A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X3" authorId="0" shapeId="0" xr:uid="{00000000-0006-0000-0100-00000B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Y3" authorId="0" shapeId="0" xr:uid="{00000000-0006-0000-0100-00000C00000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<sst xmlns="http://schemas.openxmlformats.org/spreadsheetml/2006/main" count="339" uniqueCount="183">
  <si>
    <t>Date of panel</t>
  </si>
  <si>
    <t>Panel Members</t>
  </si>
  <si>
    <t>Chair / Training (or Foundation) Programme Director</t>
  </si>
  <si>
    <t>Trainers / panel members</t>
  </si>
  <si>
    <t>Lay Person</t>
  </si>
  <si>
    <r>
      <t xml:space="preserve">Trainees 
</t>
    </r>
    <r>
      <rPr>
        <b/>
        <i/>
        <sz val="11"/>
        <color rgb="FF000000"/>
        <rFont val="Arial"/>
        <family val="2"/>
      </rPr>
      <t xml:space="preserve">Please note trainee names will not be published </t>
    </r>
    <r>
      <rPr>
        <b/>
        <sz val="11"/>
        <color rgb="FF000000"/>
        <rFont val="Arial"/>
        <family val="2"/>
      </rPr>
      <t>(just numbers on panel)</t>
    </r>
  </si>
  <si>
    <t>Quality Team member</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</si>
  <si>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</si>
  <si>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 xml:space="preserve">Please note that following agreement with the panel chair and members this document will become publicly available on the Health Education England South West website http://www.peninsuladeanery.nhs.uk/about-us/quality-management/quality-panels/ </t>
  </si>
  <si>
    <t>Quality Panel Reporting Matrix 2018</t>
  </si>
  <si>
    <t>Post Details</t>
  </si>
  <si>
    <t>2018 Matrix Grading</t>
  </si>
  <si>
    <t>Data for 2018 Quality Panel</t>
  </si>
  <si>
    <t>2018 Overall Grading</t>
  </si>
  <si>
    <t>2018 Overall Grading explanation</t>
  </si>
  <si>
    <t>Department Comments</t>
  </si>
  <si>
    <t>Follow up actions</t>
  </si>
  <si>
    <t>School</t>
  </si>
  <si>
    <t>Programme</t>
  </si>
  <si>
    <t>Placement/Post</t>
  </si>
  <si>
    <t>Training Grade</t>
  </si>
  <si>
    <t>Trust (PEP)</t>
  </si>
  <si>
    <t>Site (LEP)</t>
  </si>
  <si>
    <t>Effective Educational Environment</t>
  </si>
  <si>
    <t>Safe Supportive Working Environment</t>
  </si>
  <si>
    <t>Matrix Overall Grade</t>
  </si>
  <si>
    <t>2018 GMC Survey Grade</t>
  </si>
  <si>
    <t>QP 2015 Overall Grade</t>
  </si>
  <si>
    <t>QP 2016 Overall Grade</t>
  </si>
  <si>
    <t>QP 2017 Overall Grade</t>
  </si>
  <si>
    <t>QP 2017 Anomaly Grade</t>
  </si>
  <si>
    <t>Reasons for 
 'Requires Improvement' or 'Inadequate'</t>
  </si>
  <si>
    <t>Additional Comments</t>
  </si>
  <si>
    <t>2018 
Overall Grading</t>
  </si>
  <si>
    <r>
      <t xml:space="preserve">GIM Grade
</t>
    </r>
    <r>
      <rPr>
        <sz val="12"/>
        <color rgb="FF000000"/>
        <rFont val="Arial"/>
        <family val="2"/>
      </rPr>
      <t>(Med Specialties)</t>
    </r>
  </si>
  <si>
    <t>2018 Anomaly Grade</t>
  </si>
  <si>
    <t>Comments</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</si>
  <si>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</si>
  <si>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</si>
  <si>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</si>
  <si>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General Comments (optional)</t>
  </si>
  <si>
    <t>Individual or Department Responsible for actions</t>
  </si>
  <si>
    <t>Medicine</t>
  </si>
  <si>
    <t>Respiratory Medicine</t>
  </si>
  <si>
    <t>Bristol Royal Infirmary</t>
  </si>
  <si>
    <t>No GMC data</t>
  </si>
  <si>
    <t>Requires Improvement</t>
  </si>
  <si>
    <t>Good</t>
  </si>
  <si>
    <r>
      <rPr>
        <b/>
        <sz val="12"/>
        <color rgb="FF000000"/>
        <rFont val="Arial"/>
        <family val="2"/>
      </rPr>
      <t>2017 Anomaly Grade</t>
    </r>
    <r>
      <rPr>
        <sz val="12"/>
        <color rgb="FF000000"/>
        <rFont val="Arial"/>
        <family val="2"/>
      </rPr>
      <t xml:space="preserve">
Need to work on training and supporting more junior trainees. </t>
    </r>
  </si>
  <si>
    <t>Supportive setup for clinics some clinics e.g. TB. The Cystic fibrosis experience well organised.</t>
  </si>
  <si>
    <t>Trainees would value having their own list of patients and ensure that trainees are well supported in all clinics.</t>
  </si>
  <si>
    <t>There has been an overall improvement in the experience of the current trainees (particularly ST3) and is important to ensure that this is maintained.</t>
  </si>
  <si>
    <t>Cheltenham General Hospital</t>
  </si>
  <si>
    <t>Excellent</t>
  </si>
  <si>
    <t>No grade awarded</t>
  </si>
  <si>
    <t>There are always 2 consultants rostered on the wards with 4 ward rounds and daily board and troubleshooting rounds and scheduled clinics.
Timetabled clinics, more cross site working see above: consultants picking up referrals 
Formally rostered SPA time for the CGH SpR (Wednesday pm)
New SpR starting in spring will ease pressures a bit
We are intending to gain approval from the training committee to pool the CGH/GRH resources to a single trust allocation of 4 (ideally 5 if any extra posts become available!) SpRs to ensure both sites are adequately covered and all SpRs gain access to the sub-specialties such as Lung cancer including exposure to EBUS/ thoracoscopy, bronchiectasis including peripheral CF clinics, TB and ILD.  The GIM rota is currently cross-site, so this will not be a substantial change for the SpRs.</t>
  </si>
  <si>
    <t>Gloucestershire Royal Hospital</t>
  </si>
  <si>
    <t>Lots of Plural work, well supported. Good support by colleague. ST4/ST5 year support especially good.</t>
  </si>
  <si>
    <t xml:space="preserve">Ensure adequate Consultant support especially for junior trainees with limited pleural experience. Protected self-development / SPA time. </t>
  </si>
  <si>
    <t xml:space="preserve">We now have a Consultant of the Week (Hot) with no scheduled clinical activity, who supports and sees referrals and this will hopefully improve the workload.
We think this refers to review of referrals, as SpR OP clinics are never done alone and the ward is closely supervised.  We are highlighting the opportunity for supervised review and assessment completion by the Hot consultant
With pooled SpR allocation and prospective rota writing, we have now rostered SPA time for registrars where resources allow.  This is limited by short staffing at present (the GRH SpRs are cross covering the gap at CGH).
We are introducing regular feedback sessions for all doctors in training to raise any training issues in a timely fashion (Rachel Kaminski leading).                                                                                                We are intending to gain approval from the training committee to pool the CGH/GRH resources to a single trust allocation of 4 (ideally 5 if any extra posts become available!) SpRs to ensure both sites are adequately covered and all SpRs gain access to the sub-specialties such as Lung cancer including exposure to EBUS/ thoracoscopy, bronchiectasis including peripheral CF clinics, TB and ILD.  The GIM rota is currently cross-site, so this will not be a substantial change for the SpRs.
</t>
  </si>
  <si>
    <t>Great Western Hospital</t>
  </si>
  <si>
    <r>
      <rPr>
        <b/>
        <sz val="12"/>
        <color rgb="FF000000"/>
        <rFont val="Arial"/>
        <family val="2"/>
      </rPr>
      <t>2018 GMC NTS</t>
    </r>
    <r>
      <rPr>
        <sz val="12"/>
        <color rgb="FF000000"/>
        <rFont val="Arial"/>
        <family val="2"/>
      </rPr>
      <t xml:space="preserve">
1x red outlier for CS OOHs
1x pink outlier for CS</t>
    </r>
  </si>
  <si>
    <t>Northern Devon Healthcare NHS Trust</t>
  </si>
  <si>
    <r>
      <rPr>
        <b/>
        <sz val="12"/>
        <color rgb="FF000000"/>
        <rFont val="Arial"/>
        <family val="2"/>
      </rPr>
      <t>2017 Anomaly Grade</t>
    </r>
    <r>
      <rPr>
        <sz val="12"/>
        <color rgb="FF000000"/>
        <rFont val="Arial"/>
        <family val="2"/>
      </rPr>
      <t xml:space="preserve">
The post would be excellent for a more junior trainee.   </t>
    </r>
  </si>
  <si>
    <t>Current ST3 very well supported in clinics. However, limited opportunity for plural experience. Good environment all round. Departmental training aimed more at juniors than STRs. Good to excellent overall.</t>
  </si>
  <si>
    <t>Royal Cornwall Hospitals NHS Trust</t>
  </si>
  <si>
    <t>Would have received an excellent were if not for issues with plural service that were experienced during the first 6 months. This has been addressed from August 2018.</t>
  </si>
  <si>
    <t>Royal Devon &amp; Exeter NHS Foundation Trust</t>
  </si>
  <si>
    <r>
      <rPr>
        <b/>
        <sz val="12"/>
        <color rgb="FF000000"/>
        <rFont val="Arial"/>
        <family val="2"/>
      </rPr>
      <t>2018 GMC NTS</t>
    </r>
    <r>
      <rPr>
        <sz val="12"/>
        <color rgb="FF000000"/>
        <rFont val="Arial"/>
        <family val="2"/>
      </rPr>
      <t xml:space="preserve">
No concerns raised within RDE</t>
    </r>
  </si>
  <si>
    <t>Well staffed with Registrars and good ebus experience and  jobs well split.</t>
  </si>
  <si>
    <t>Royal United Hospital</t>
  </si>
  <si>
    <r>
      <rPr>
        <b/>
        <sz val="12"/>
        <color rgb="FF000000"/>
        <rFont val="Arial"/>
        <family val="2"/>
      </rPr>
      <t>2018 GMC NTS</t>
    </r>
    <r>
      <rPr>
        <sz val="12"/>
        <color rgb="FF000000"/>
        <rFont val="Arial"/>
        <family val="2"/>
      </rPr>
      <t xml:space="preserve">
1x pink outlier for CS OOHs</t>
    </r>
  </si>
  <si>
    <t xml:space="preserve"> Limited Thoracoscopy and ebus experience.  Cancer exposure also limited at ST level.</t>
  </si>
  <si>
    <t>Southmead Hospital</t>
  </si>
  <si>
    <t>Same issues as 2017 not addressed.</t>
  </si>
  <si>
    <t>Taunton and Somerset NHS Foundation Trust</t>
  </si>
  <si>
    <r>
      <rPr>
        <b/>
        <sz val="12"/>
        <color rgb="FF000000"/>
        <rFont val="Arial"/>
        <family val="2"/>
      </rPr>
      <t>2018 GMC NTS</t>
    </r>
    <r>
      <rPr>
        <sz val="12"/>
        <color rgb="FF000000"/>
        <rFont val="Arial"/>
        <family val="2"/>
      </rPr>
      <t xml:space="preserve">
No concerns raised within Taunton</t>
    </r>
  </si>
  <si>
    <t xml:space="preserve">Consultant led training for practical procedures is excellent.  </t>
  </si>
  <si>
    <t xml:space="preserve">Review arrangements for inpatient referrals and ensure that trainees feel adequately supported. Review expectations for STR input into day to day to day running of the ward. Seek prior agreement of STR that they are comfortable doing a clinic without a Consultant being present (ST3 doctors should not do clinics without a Consultant present). </t>
  </si>
  <si>
    <t>Torbay and South Devon Healthcare NHS Foundation Trust</t>
  </si>
  <si>
    <t xml:space="preserve">The workload is challenging if there is only a single STR in post. It was acknowledged (and appreciated)  that the Consultants did try to introduce changes to help accommodate the reduction to 1 STR.  </t>
  </si>
  <si>
    <t xml:space="preserve">Training and experience in general respiratory medicine, bronchoscopy and pleural procedures  is very good and clinic support is excellent (particular plural clinics). Support from substantive Consultants and ES was excellent. Radiology meeting is excellent, with good learning opportunities (especially if 4 Consultants present) .  </t>
  </si>
  <si>
    <t>University Hospitals Bristol NHS</t>
  </si>
  <si>
    <t>Inadequate</t>
  </si>
  <si>
    <t>University Hospitals Plymouth NHS Trust</t>
  </si>
  <si>
    <r>
      <rPr>
        <b/>
        <sz val="12"/>
        <color rgb="FF000000"/>
        <rFont val="Arial"/>
        <family val="2"/>
      </rPr>
      <t>2018 GMC NTS</t>
    </r>
    <r>
      <rPr>
        <sz val="12"/>
        <color rgb="FF000000"/>
        <rFont val="Arial"/>
        <family val="2"/>
      </rPr>
      <t xml:space="preserve">
7x red outliers for CS OOHs, EG, Handover, Reporting systems, Rota design, Study leave and Workload
2x pink outliers for Induction and Teamwork</t>
    </r>
  </si>
  <si>
    <t>Overall excellent training</t>
  </si>
  <si>
    <t>Sub-specialty clinics to remain supernumerary, as this maximizes flexibility to balance training and ward safety. A clinic room is generally available 12:00-13:00. A clinic room is free occasionally in the afternoons.</t>
  </si>
  <si>
    <t>Registrars to be encouraged to see patients with consultant observing, with consultant out of the room, and to take patients to another room when available. I've discussed this with the current trainees, who are agreeable with the plan.</t>
  </si>
  <si>
    <t>Yeovil District Hospital NHS Foundation Trust</t>
  </si>
  <si>
    <r>
      <rPr>
        <b/>
        <sz val="12"/>
        <color rgb="FF000000"/>
        <rFont val="Arial"/>
        <family val="2"/>
      </rPr>
      <t>2017 Anomaly Grade</t>
    </r>
    <r>
      <rPr>
        <sz val="12"/>
        <color rgb="FF000000"/>
        <rFont val="Arial"/>
        <family val="2"/>
      </rPr>
      <t xml:space="preserve">
Staffing levels hugely impact on training.</t>
    </r>
  </si>
  <si>
    <t xml:space="preserve">Based on survey feedback provided. Trainee not present for verbal feedback at quality panel. Results taken from data. </t>
  </si>
  <si>
    <t xml:space="preserve">Outcome based on trainee survey feedback. No feedback given on Day </t>
  </si>
  <si>
    <t>Swindon ITU</t>
  </si>
  <si>
    <t>Taunton ITU</t>
  </si>
  <si>
    <t>Full List</t>
  </si>
  <si>
    <t>Short List</t>
  </si>
  <si>
    <t>ACCS Acute Medicine</t>
  </si>
  <si>
    <t>ACCS</t>
  </si>
  <si>
    <t>Bristol Royal Hospital for Children</t>
  </si>
  <si>
    <t>ACCS Anaesthesia</t>
  </si>
  <si>
    <t>Anaesthesia</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</si>
  <si>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</si>
  <si>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</si>
  <si>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</si>
  <si>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</si>
  <si>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</si>
  <si>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</si>
  <si>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</si>
  <si>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</si>
  <si>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</si>
  <si>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Gloucestershire Hospital</t>
  </si>
  <si>
    <t>Chemical Pathology</t>
  </si>
  <si>
    <t>Obstetrics &amp; Gynaecology</t>
  </si>
  <si>
    <t>Child and Adolescent Psychiatry</t>
  </si>
  <si>
    <t>Paediatrics</t>
  </si>
  <si>
    <t>Livewell Southwest</t>
  </si>
  <si>
    <t>Clinical Genetics</t>
  </si>
  <si>
    <t>Pathology</t>
  </si>
  <si>
    <t>Musgrove Park Hospital</t>
  </si>
  <si>
    <t>Clinical Oncology</t>
  </si>
  <si>
    <t>Primary Care</t>
  </si>
  <si>
    <t>North Bristol Hospital</t>
  </si>
  <si>
    <t>Psychiatry</t>
  </si>
  <si>
    <t>Core Anesthesia Training</t>
  </si>
  <si>
    <t>Public Health</t>
  </si>
  <si>
    <t>Core Medical Training</t>
  </si>
  <si>
    <t>Surgery</t>
  </si>
  <si>
    <t>Core Psychiatry Training</t>
  </si>
  <si>
    <t>Royal United Hospital (Bath)</t>
  </si>
  <si>
    <t>Core Surgical Training</t>
  </si>
  <si>
    <t>Dermatology</t>
  </si>
  <si>
    <t>Forensic Phsychiatry</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</si>
  <si>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</si>
  <si>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</si>
  <si>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</si>
  <si>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</si>
  <si>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</si>
  <si>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</si>
  <si>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</si>
  <si>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</si>
  <si>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</si>
  <si>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</si>
  <si>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</si>
  <si>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</si>
  <si>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</si>
  <si>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</si>
  <si>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</si>
  <si>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</si>
  <si>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</si>
  <si>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</si>
  <si>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</si>
  <si>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</si>
  <si>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</si>
  <si>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</si>
  <si>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</si>
  <si>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Rheumatology</t>
  </si>
  <si>
    <t>Stroke Medicine</t>
  </si>
  <si>
    <t>Trauma and Orthopaedic Surgery</t>
  </si>
  <si>
    <t>Urogynaecology</t>
  </si>
  <si>
    <t>Urology</t>
  </si>
  <si>
    <t>Vascular Surgery</t>
  </si>
  <si>
    <r>
      <rPr>
        <b/>
        <sz val="12"/>
        <color rgb="FF000000"/>
        <rFont val="Arial"/>
        <family val="2"/>
      </rPr>
      <t>2018 GMC NTS</t>
    </r>
    <r>
      <rPr>
        <sz val="12"/>
        <color rgb="FF000000"/>
        <rFont val="Arial"/>
        <family val="2"/>
      </rPr>
      <t xml:space="preserve">
No data available for this Trust</t>
    </r>
  </si>
  <si>
    <t>Following very significant concerns raised at ARCPs, and fed back to the department by the TPD, there has been a significant improvement in trainee support and supervision (as verified at the School of medicine visit on 14th November 2018)</t>
  </si>
  <si>
    <t>Educational feedback and content of clinics is variable. Trainees do not have their own list of patients which they feel would enhance their training</t>
  </si>
  <si>
    <t xml:space="preserve">No feedback from previous trainees so no outcome awarded for 2017/18. Initial  feedback provided from current trainee.                                                                          Trainee feels that all the consultants are very supportive and approachable - Educational supervisor is very supportive and have had lots of meetings so far this year. It is a friendly department to work in and lots of opportunity for learning.
-There is lots of opportunity to practice bronchoscopy
-There are allocated weekly registrar clinics also.
-Unfortunately, since October 2018 - the other registrar has started acting up as a consultant which has increased my workload - for this reason, I am covering more clinics and I see all the referrals. I feel confident to do pleural procedures and ultrasound independently as I had a lot of experience in these last year in a non-training post, however, I imagine if I was a brand new ST3 with no experience, I would struggle and would require a lot more support. I currently do not get my protected half day for research/QIP as there is no one to cover for me, as I have recently been the only registrar in respiratory. This has resulted in me sometimes staying out of hours to catch up with admin associated with clinics/referrals/projects. There is also no one to hold the registrar bleep whilst I am in clinic/bronchoscopy. 
-The consultants are aware of the shortage of registrars and when I am not in work due to on-calls/annual leave, they do pick up the referrals and cover my role in my absence, which I imagine is an extra burden on their workload as a result also.
-Having another registrar would significantly help reduce the extra work burden that has been put on me since the other registrar left to act up.
</t>
  </si>
  <si>
    <t>Busy, with long hours in order to get admin done. Only 1 registrar a lot of the time, compounded by 1 trainee acting up. Supervision at times felt o be lacking. The situation was helped by having an acute medicine STR gaining respiratory experience within the department, however,   ST3 support was felt to be sporadic. Signoff not always happening due to busy periods. No Protected time at all for personal development /SPA, this was split between trainees where possible.</t>
  </si>
  <si>
    <t xml:space="preserve">Feedback from last year  experience in a non-training post - very  supportive and approachable Consultants, and felt that good Bronchoscopy experience. Current trainees, 2 clinics a week and 2 registrars. No protected time due to work loads. Juniors expected to be present on the ward. At ST4 level felt limited bronch and EBUS experience. However, overall very good, with regular Friday teaching. </t>
  </si>
  <si>
    <t xml:space="preserve">Good bronchoscopy and EBUS experience. Support at ST3 level was very good /excellent in clinic. Overall clinic experience was excellent. Pleural workload now more manageable.  </t>
  </si>
  <si>
    <t xml:space="preserve">For a 6 moth period the Pleural work load was excessively intensive. Current trainees commented that there is more EBUS than bronchoscopy experience (80/20 split approx.) which limits bronchoscopy training. </t>
  </si>
  <si>
    <t>2 Registrars at nights, procedural not as good as non-procedural experience. Referrals all done by Registrar and not timetabled. Pleural variable work load, but manageable.</t>
  </si>
  <si>
    <t>Well supported with wide range of specialty experience.  Specifically allocated Registrar to support workload was good. Access to meetings good. Good educational opportunities.</t>
  </si>
  <si>
    <r>
      <rPr>
        <b/>
        <sz val="12"/>
        <color rgb="FF000000"/>
        <rFont val="Arial"/>
        <family val="2"/>
      </rPr>
      <t>2017 Anomaly Grade</t>
    </r>
    <r>
      <rPr>
        <sz val="12"/>
        <color rgb="FF000000"/>
        <rFont val="Arial"/>
        <family val="2"/>
      </rPr>
      <t xml:space="preserve">
Clinic opportunities and referrals hampering the training opportunities. Plural service but no real plural training.  G(I)M constant rota gaps 
</t>
    </r>
    <r>
      <rPr>
        <b/>
        <sz val="12"/>
        <color rgb="FF000000"/>
        <rFont val="Arial"/>
        <family val="2"/>
      </rPr>
      <t>2018 GMC NTS</t>
    </r>
    <r>
      <rPr>
        <sz val="12"/>
        <color rgb="FF000000"/>
        <rFont val="Arial"/>
        <family val="2"/>
      </rPr>
      <t xml:space="preserve">
1x pink outlier for feedback</t>
    </r>
  </si>
  <si>
    <t xml:space="preserve">Good experience but very busy. Lot of inpatient referrals  supported by an  allocated Consultant of the week. </t>
  </si>
  <si>
    <t xml:space="preserve">Not much clinic experience (approx. 1 a week on average) and there is a lack of room availability. The absence of a separate  registrar list remains an ongoing issue. There is a lot of pleural  service work but a lack of plural training opportunities for the non-research trainees. </t>
  </si>
  <si>
    <t>Improve the outpatient training experience, and reduce the pleural service commitment and increase pleural training opportunities.</t>
  </si>
  <si>
    <t xml:space="preserve">Excellent for supervision and training in practical procedures (including pleural procedures). </t>
  </si>
  <si>
    <t xml:space="preserve">Inpatient referral burden is high and majority ( 90%) seen by STR, with variable levels of Consultant support (although can usually be discussed with a Consultant).   Expectation of a high level of STR input into the day to day running of the ward. STR's still find that they can be left to do a clinic when the Consultant is absent without prior discussion or agreement that they are comfortable with this (and often without any advance notice).  No protected Admin or personal development/SPA time. </t>
  </si>
  <si>
    <t>The work load is challenging when there is only 1 STR. No access to sub-specialist clinics or procedures (e.g. EBUS, medical thoracoscopy). A newly appointed ST3 (without previous pleural experience) may find the pleural work load challenging. No protected self-development / SPA time.</t>
  </si>
  <si>
    <r>
      <rPr>
        <b/>
        <sz val="12"/>
        <color rgb="FF000000"/>
        <rFont val="Arial"/>
        <family val="2"/>
      </rPr>
      <t>2018 GMC NTS</t>
    </r>
    <r>
      <rPr>
        <sz val="12"/>
        <color rgb="FF000000"/>
        <rFont val="Arial"/>
        <family val="2"/>
      </rPr>
      <t xml:space="preserve">
8x red outliers for Ad Ex, CS, Curriculum coverage, EG, Handover, Local teaching, Ov Sat and Supportive environment
1x pink outlier for feedback</t>
    </r>
  </si>
  <si>
    <t>Clinical experience (general and sub-speciality) and supervision is excellent. Consultant led wards. There is a dedicated plural team but it  is possible to gain pleural experience if desired to. 2 Bronch and 1 EBUS  list/timetabled. Consultant led teaching is timetabled and useful Rota is well split. Consultant led referrals 80%  approx. of the time.</t>
  </si>
  <si>
    <t xml:space="preserve">No timetabled self-development / SPA time  but usually can take this. Sub-specialist clinic experience may be improved by having own room to see patients on their own, although it often possible to gain experience in seeing patients independently through discussion with the Consultant. </t>
  </si>
  <si>
    <t>ITU Plymouth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</si>
</sst>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4"/>
      <color rgb="FF000000"/>
      <name val="Arial"/>
      <family val="2"/>
    </font>
    <font>
      <b/>
      <u/>
      <sz val="12"/>
      <color rgb="FF000000"/>
      <name val="Arial"/>
      <family val="2"/>
    </font>
    <font>
      <b/>
      <sz val="16"/>
      <color rgb="FF000000"/>
      <name val="Arial"/>
      <family val="2"/>
    </font>
    <font>
      <sz val="11"/>
      <color indexed="8"/>
      <name val="Calibri"/>
      <family val="2"/>
    </font>
    <font>
      <sz val="12"/>
      <name val="Arial"/>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F9966"/>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2" fillId="0" borderId="0"/>
    <xf numFmtId="0" fontId="2" fillId="0" borderId="0"/>
    <xf numFmtId="0" fontId="15" fillId="0" borderId="0"/>
  </cellStyleXfs>
  <cellXfs count="56">
    <xf numFmtId="0" fontId="0" fillId="0" borderId="0" xfId="0"/>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3" fillId="0" borderId="1" xfId="0" applyFont="1" applyBorder="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5" fillId="8"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center" wrapText="1"/>
    </xf>
    <xf numFmtId="0" fontId="4" fillId="8"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3" fillId="0" borderId="1" xfId="0" applyFont="1" applyBorder="1" applyAlignment="1">
      <alignment horizontal="left"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6" fillId="0" borderId="5" xfId="7" applyFont="1" applyBorder="1" applyAlignment="1">
      <alignment vertical="center" wrapText="1"/>
    </xf>
    <xf numFmtId="0" fontId="16" fillId="0" borderId="1" xfId="7" applyFont="1" applyBorder="1" applyAlignment="1">
      <alignment vertical="center" wrapText="1"/>
    </xf>
    <xf numFmtId="0" fontId="16" fillId="0" borderId="1" xfId="7" applyFont="1" applyBorder="1" applyAlignment="1">
      <alignment horizontal="left" vertical="center" wrapText="1"/>
    </xf>
    <xf numFmtId="0" fontId="16" fillId="0" borderId="1" xfId="7" applyFont="1" applyBorder="1" applyAlignment="1">
      <alignment horizontal="center" vertical="center" wrapText="1"/>
    </xf>
    <xf numFmtId="0" fontId="16" fillId="0" borderId="1" xfId="8" applyFont="1" applyFill="1" applyBorder="1" applyAlignment="1">
      <alignment vertical="center" wrapText="1"/>
    </xf>
    <xf numFmtId="0" fontId="16" fillId="0" borderId="1" xfId="9" applyFont="1" applyFill="1" applyBorder="1" applyAlignment="1">
      <alignment horizontal="center" vertical="center" wrapText="1"/>
    </xf>
    <xf numFmtId="0" fontId="16" fillId="0" borderId="1" xfId="9"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5" fillId="9"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0" borderId="0"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5" fillId="12" borderId="1" xfId="0" applyFont="1" applyFill="1" applyBorder="1" applyAlignment="1">
      <alignment horizontal="center" vertical="center" wrapText="1"/>
    </xf>
  </cellXfs>
  <cellStyles count="10">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2 2 3" xfId="8" xr:uid="{00000000-0005-0000-0000-000007000000}"/>
    <cellStyle name="Normal 3" xfId="9" xr:uid="{00000000-0005-0000-0000-000008000000}"/>
    <cellStyle name="Normal 4" xfId="7" xr:uid="{00000000-0005-0000-0000-000009000000}"/>
  </cellStyles>
  <dxfs count="76">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66"/>
      <color rgb="FF33CC33"/>
      <color rgb="FF99CC00"/>
      <color rgb="FF99CCFF"/>
      <color rgb="FFFFCC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916781</xdr:colOff>
      <xdr:row>0</xdr:row>
      <xdr:rowOff>0</xdr:rowOff>
    </xdr:from>
    <xdr:to>
      <xdr:col>8</xdr:col>
      <xdr:colOff>995046</xdr:colOff>
      <xdr:row>0</xdr:row>
      <xdr:rowOff>598391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08406" y="0"/>
          <a:ext cx="2483327" cy="5983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eninsuladeanery.nhs.uk/assets/AA-Peninsula/Quality/quality-panel-reports-2018/QP-Outcome-Reporting-Matrix-2017-Respira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port Matrix"/>
      <sheetName val="Placemen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3"/>
  <sheetViews>
    <sheetView zoomScale="75" zoomScaleNormal="75" workbookViewId="0">
      <selection sqref="A1:XFD1048576"/>
    </sheetView>
  </sheetViews>
  <sheetFormatPr defaultRowHeight="20.100000000000001" customHeight="1" x14ac:dyDescent="0.2"/>
  <cols>
    <col min="1" max="1" width="18.5703125" style="3" bestFit="1" customWidth="1"/>
    <col min="2" max="2" width="68.7109375" style="3" customWidth="1"/>
    <col min="3" max="3" width="37.42578125" style="3" customWidth="1"/>
    <col min="4" max="16384" width="9.140625" style="3"/>
  </cols>
  <sheetData>
    <row r="1" spans="1:3" ht="20.100000000000001" customHeight="1" x14ac:dyDescent="0.25">
      <c r="A1" s="1" t="s">
        <v>0</v>
      </c>
      <c r="B1" s="2"/>
    </row>
    <row r="2" spans="1:3" ht="20.100000000000001" customHeight="1" x14ac:dyDescent="0.25">
      <c r="A2" s="4" t="s">
        <v>1</v>
      </c>
    </row>
    <row r="3" spans="1:3" ht="20.100000000000001" customHeight="1" x14ac:dyDescent="0.25">
      <c r="B3" s="5" t="s">
        <v>2</v>
      </c>
      <c r="C3" s="2"/>
    </row>
    <row r="4" spans="1:3" ht="20.100000000000001" customHeight="1" x14ac:dyDescent="0.2">
      <c r="B4" s="43" t="s">
        <v>3</v>
      </c>
      <c r="C4" s="2"/>
    </row>
    <row r="5" spans="1:3" ht="20.100000000000001" customHeight="1" x14ac:dyDescent="0.2">
      <c r="B5" s="44"/>
      <c r="C5" s="2"/>
    </row>
    <row r="6" spans="1:3" ht="20.100000000000001" customHeight="1" x14ac:dyDescent="0.2">
      <c r="B6" s="45"/>
      <c r="C6" s="2"/>
    </row>
    <row r="7" spans="1:3" ht="20.100000000000001" customHeight="1" x14ac:dyDescent="0.25">
      <c r="B7" s="5" t="s">
        <v>4</v>
      </c>
      <c r="C7" s="2"/>
    </row>
    <row r="8" spans="1:3" ht="20.100000000000001" customHeight="1" x14ac:dyDescent="0.2">
      <c r="B8" s="41" t="s">
        <v>5</v>
      </c>
      <c r="C8" s="2"/>
    </row>
    <row r="9" spans="1:3" ht="20.100000000000001" customHeight="1" x14ac:dyDescent="0.2">
      <c r="B9" s="42"/>
      <c r="C9" s="2"/>
    </row>
    <row r="10" spans="1:3" ht="20.100000000000001" customHeight="1" x14ac:dyDescent="0.2">
      <c r="B10" s="42"/>
      <c r="C10" s="2"/>
    </row>
    <row r="11" spans="1:3" ht="20.100000000000001" customHeight="1" x14ac:dyDescent="0.2">
      <c r="B11" s="42"/>
      <c r="C11" s="2"/>
    </row>
    <row r="12" spans="1:3" ht="20.100000000000001" customHeight="1" x14ac:dyDescent="0.2">
      <c r="B12" s="42"/>
      <c r="C12" s="2"/>
    </row>
    <row r="13" spans="1:3" ht="20.100000000000001" customHeight="1" x14ac:dyDescent="0.2">
      <c r="B13" s="42"/>
      <c r="C13" s="2"/>
    </row>
    <row r="14" spans="1:3" ht="20.100000000000001" customHeight="1" x14ac:dyDescent="0.2">
      <c r="B14" s="42"/>
      <c r="C14" s="2"/>
    </row>
    <row r="15" spans="1:3" ht="20.100000000000001" customHeight="1" x14ac:dyDescent="0.2">
      <c r="B15" s="42"/>
      <c r="C15" s="2"/>
    </row>
    <row r="16" spans="1:3" ht="20.100000000000001" customHeight="1" x14ac:dyDescent="0.25">
      <c r="B16" s="13" t="s">
        <v>6</v>
      </c>
      <c r="C16" s="2"/>
    </row>
    <row r="17" spans="2:3" ht="55.5" customHeight="1" x14ac:dyDescent="0.2">
      <c r="B17" s="47" t="s">
        <v>7</v>
      </c>
      <c r="C17" s="48"/>
    </row>
    <row r="18" spans="2:3" ht="20.100000000000001" customHeight="1" x14ac:dyDescent="0.2">
      <c r="B18" s="48"/>
      <c r="C18" s="48"/>
    </row>
    <row r="19" spans="2:3" ht="20.100000000000001" customHeight="1" x14ac:dyDescent="0.2">
      <c r="B19" s="48"/>
      <c r="C19" s="48"/>
    </row>
    <row r="20" spans="2:3" ht="20.100000000000001" customHeight="1" x14ac:dyDescent="0.2">
      <c r="B20" s="48"/>
      <c r="C20" s="48"/>
    </row>
    <row r="21" spans="2:3" ht="20.100000000000001" customHeight="1" x14ac:dyDescent="0.2">
      <c r="B21" s="48"/>
      <c r="C21" s="48"/>
    </row>
    <row r="22" spans="2:3" ht="32.25" customHeight="1" x14ac:dyDescent="0.2">
      <c r="B22" s="46" t="s">
        <v>8</v>
      </c>
      <c r="C22" s="47"/>
    </row>
    <row r="23" spans="2:3" ht="20.100000000000001" customHeight="1" x14ac:dyDescent="0.2">
      <c r="B23" s="47"/>
      <c r="C23" s="47"/>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0"/>
  <sheetViews>
    <sheetView showGridLines="0" tabSelected="1" topLeftCell="D1" zoomScale="60" zoomScaleNormal="60" workbookViewId="0">
      <pane xSplit="3" ySplit="3" topLeftCell="G15" activePane="bottomRight" state="frozen"/>
      <selection pane="topRight" activeCell="G1" sqref="G1"/>
      <selection pane="bottomLeft" activeCell="D4" sqref="D4"/>
      <selection pane="bottomRight" activeCell="D1" sqref="D1:Z1"/>
    </sheetView>
  </sheetViews>
  <sheetFormatPr defaultColWidth="35.7109375" defaultRowHeight="15" x14ac:dyDescent="0.2"/>
  <cols>
    <col min="1" max="3" width="25.7109375" style="7" hidden="1" customWidth="1"/>
    <col min="4" max="4" width="15.7109375" style="7" customWidth="1"/>
    <col min="5" max="5" width="65.28515625" style="7" customWidth="1"/>
    <col min="6" max="6" width="22.5703125" style="7" hidden="1" customWidth="1"/>
    <col min="7" max="8" width="18" style="11" customWidth="1"/>
    <col min="9" max="9" width="16.85546875" style="11" customWidth="1"/>
    <col min="10" max="11" width="15.85546875" style="11" customWidth="1"/>
    <col min="12" max="14" width="15.28515625" style="11" customWidth="1"/>
    <col min="15" max="16" width="37.85546875" style="11" customWidth="1"/>
    <col min="17" max="17" width="25.7109375" style="12" customWidth="1"/>
    <col min="18" max="18" width="19" style="12" customWidth="1"/>
    <col min="19" max="19" width="19.85546875" style="11" customWidth="1"/>
    <col min="20" max="20" width="35.7109375" style="7" customWidth="1"/>
    <col min="21" max="21" width="25.7109375" style="7" customWidth="1"/>
    <col min="22" max="22" width="46.140625" style="7" customWidth="1"/>
    <col min="23" max="23" width="25.7109375" style="7" customWidth="1"/>
    <col min="24" max="24" width="59.7109375" style="7" customWidth="1"/>
    <col min="25" max="25" width="83.140625" style="7" customWidth="1"/>
    <col min="26" max="26" width="35.7109375" style="7" customWidth="1"/>
    <col min="27" max="16384" width="35.7109375" style="7"/>
  </cols>
  <sheetData>
    <row r="1" spans="1:27" ht="48.75" customHeight="1" x14ac:dyDescent="0.2">
      <c r="A1" s="54" t="s">
        <v>9</v>
      </c>
      <c r="B1" s="54"/>
      <c r="C1" s="54"/>
      <c r="D1" s="49"/>
      <c r="E1" s="49"/>
      <c r="F1" s="49"/>
      <c r="G1" s="49"/>
      <c r="H1" s="49"/>
      <c r="I1" s="49"/>
      <c r="J1" s="49"/>
      <c r="K1" s="49"/>
      <c r="L1" s="49"/>
      <c r="M1" s="49"/>
      <c r="N1" s="49"/>
      <c r="O1" s="49"/>
      <c r="P1" s="49"/>
      <c r="Q1" s="49"/>
      <c r="R1" s="49"/>
      <c r="S1" s="49"/>
      <c r="T1" s="49"/>
      <c r="U1" s="49"/>
      <c r="V1" s="49"/>
      <c r="W1" s="49"/>
      <c r="X1" s="49"/>
      <c r="Y1" s="49"/>
      <c r="Z1" s="49"/>
    </row>
    <row r="2" spans="1:27" s="9" customFormat="1" ht="20.100000000000001" customHeight="1" x14ac:dyDescent="0.25">
      <c r="A2" s="52" t="s">
        <v>10</v>
      </c>
      <c r="B2" s="52"/>
      <c r="C2" s="52"/>
      <c r="D2" s="52"/>
      <c r="E2" s="52"/>
      <c r="F2" s="52"/>
      <c r="G2" s="51" t="s">
        <v>11</v>
      </c>
      <c r="H2" s="51"/>
      <c r="I2" s="40"/>
      <c r="J2" s="53" t="s">
        <v>12</v>
      </c>
      <c r="K2" s="53"/>
      <c r="L2" s="53"/>
      <c r="M2" s="53"/>
      <c r="N2" s="53"/>
      <c r="O2" s="53"/>
      <c r="P2" s="53"/>
      <c r="Q2" s="55" t="s">
        <v>13</v>
      </c>
      <c r="R2" s="55"/>
      <c r="S2" s="55"/>
      <c r="T2" s="55"/>
      <c r="U2" s="50" t="s">
        <v>14</v>
      </c>
      <c r="V2" s="50"/>
      <c r="W2" s="50"/>
      <c r="X2" s="50"/>
      <c r="Y2" s="14" t="s">
        <v>15</v>
      </c>
      <c r="Z2" s="15" t="s">
        <v>16</v>
      </c>
      <c r="AA2" s="8"/>
    </row>
    <row r="3" spans="1:27" s="22" customFormat="1" ht="63" x14ac:dyDescent="0.25">
      <c r="A3" s="25" t="s">
        <v>17</v>
      </c>
      <c r="B3" s="25" t="s">
        <v>18</v>
      </c>
      <c r="C3" s="25" t="s">
        <v>19</v>
      </c>
      <c r="D3" s="25" t="s">
        <v>20</v>
      </c>
      <c r="E3" s="25" t="s">
        <v>21</v>
      </c>
      <c r="F3" s="25" t="s">
        <v>22</v>
      </c>
      <c r="G3" s="24" t="s">
        <v>23</v>
      </c>
      <c r="H3" s="24" t="s">
        <v>24</v>
      </c>
      <c r="I3" s="26" t="s">
        <v>25</v>
      </c>
      <c r="J3" s="27" t="s">
        <v>26</v>
      </c>
      <c r="K3" s="27" t="s">
        <v>27</v>
      </c>
      <c r="L3" s="27" t="s">
        <v>28</v>
      </c>
      <c r="M3" s="27" t="s">
        <v>29</v>
      </c>
      <c r="N3" s="27" t="s">
        <v>30</v>
      </c>
      <c r="O3" s="27" t="s">
        <v>31</v>
      </c>
      <c r="P3" s="27" t="s">
        <v>32</v>
      </c>
      <c r="Q3" s="30" t="s">
        <v>33</v>
      </c>
      <c r="R3" s="28" t="s">
        <v>34</v>
      </c>
      <c r="S3" s="28" t="s">
        <v>35</v>
      </c>
      <c r="T3" s="28" t="s">
        <v>36</v>
      </c>
      <c r="U3" s="29" t="s">
        <v>37</v>
      </c>
      <c r="V3" s="29" t="s">
        <v>38</v>
      </c>
      <c r="W3" s="29" t="s">
        <v>39</v>
      </c>
      <c r="X3" s="29" t="s">
        <v>40</v>
      </c>
      <c r="Y3" s="20" t="s">
        <v>15</v>
      </c>
      <c r="Z3" s="21" t="s">
        <v>41</v>
      </c>
    </row>
    <row r="4" spans="1:27" s="19" customFormat="1" ht="34.5" customHeight="1" x14ac:dyDescent="0.25">
      <c r="A4" s="31" t="s">
        <v>42</v>
      </c>
      <c r="B4" s="32" t="s">
        <v>43</v>
      </c>
      <c r="C4" s="17"/>
      <c r="D4" s="17"/>
      <c r="E4" s="33" t="s">
        <v>44</v>
      </c>
      <c r="F4" s="17"/>
      <c r="G4" s="18"/>
      <c r="H4" s="18"/>
      <c r="I4" s="18">
        <f>IF(COUNTA(G4,H4)=1,"",IF(G4=H4,G4,IF(OR(AND(G4="Inadequate",H4="Requires Improvement"),AND(H4="Inadequate",G4="Requires Improvement")),"Inadequate",IF(OR(AND(G4="Inadequate",H4="Good"),AND(H4="Inadequate",G4="Good")),"Requires Improvement",IF(OR(AND(G4="Inadequate",H4="Excellent"),AND(H4="Inadequate",G4="Excellent")),"Requires Improvement",IF(OR(AND(G4="Requires Improvement",H4="Good"),AND(H4="Requires Improvement",G4="Good")),"Requires Improvement",IF(OR(AND(G4="Requires Improvement",H4="Excellent"),AND(H4="Requires Improvement",G4="Excellent")),"Good",IF(OR(AND(G4="Good",H4="Excellent"),AND(H4="Good",G4="Excellent")),"Good"))))))))</f>
        <v>0</v>
      </c>
      <c r="J4" s="18" t="s">
        <v>45</v>
      </c>
      <c r="K4" s="18" t="s">
        <v>46</v>
      </c>
      <c r="L4" s="34" t="s">
        <v>47</v>
      </c>
      <c r="M4" s="18" t="s">
        <v>47</v>
      </c>
      <c r="N4" s="18" t="s">
        <v>46</v>
      </c>
      <c r="O4" s="38" t="s">
        <v>48</v>
      </c>
      <c r="P4" s="39" t="s">
        <v>162</v>
      </c>
      <c r="Q4" s="16" t="s">
        <v>46</v>
      </c>
      <c r="R4" s="16"/>
      <c r="S4" s="18" t="s">
        <v>47</v>
      </c>
      <c r="T4" s="23" t="s">
        <v>163</v>
      </c>
      <c r="U4" s="23" t="s">
        <v>49</v>
      </c>
      <c r="V4" s="23" t="s">
        <v>164</v>
      </c>
      <c r="W4" s="23" t="s">
        <v>50</v>
      </c>
      <c r="X4" s="23" t="s">
        <v>51</v>
      </c>
      <c r="Y4" s="23"/>
      <c r="Z4" s="23"/>
    </row>
    <row r="5" spans="1:27" s="19" customFormat="1" ht="409.6" customHeight="1" x14ac:dyDescent="0.25">
      <c r="A5" s="31" t="s">
        <v>42</v>
      </c>
      <c r="B5" s="32" t="s">
        <v>43</v>
      </c>
      <c r="C5" s="17"/>
      <c r="D5" s="17"/>
      <c r="E5" s="35" t="s">
        <v>52</v>
      </c>
      <c r="F5" s="17"/>
      <c r="G5" s="18"/>
      <c r="H5" s="18"/>
      <c r="I5" s="18">
        <f t="shared" ref="I5:I11" si="0">IF(COUNTA(G5,H5)=1,"",IF(G5=H5,G4,IF(OR(AND(G5="Inadequate",H5="Requires Improvement"),AND(H5="Inadequate",G5="Requires Improvement")),"Inadequate",IF(OR(AND(G5="Inadequate",H5="Good"),AND(H5="Inadequate",G5="Good")),"Requires Improvement",IF(OR(AND(G5="Inadequate",H5="Excellent"),AND(H5="Inadequate",G5="Excellent")),"Requires Improvement",IF(OR(AND(G5="Requires Improvement",H5="Good"),AND(H5="Requires Improvement",G5="Good")),"Requires Improvement",IF(OR(AND(G5="Requires Improvement",H5="Excellent"),AND(H5="Requires Improvement",G5="Excellent")),"Good",IF(OR(AND(G5="Good",H5="Excellent"),AND(H5="Good",G5="Excellent")),"Good"))))))))</f>
        <v>0</v>
      </c>
      <c r="J5" s="18" t="s">
        <v>45</v>
      </c>
      <c r="K5" s="34" t="s">
        <v>53</v>
      </c>
      <c r="L5" s="34" t="s">
        <v>47</v>
      </c>
      <c r="M5" s="18" t="s">
        <v>47</v>
      </c>
      <c r="N5" s="36" t="s">
        <v>54</v>
      </c>
      <c r="O5" s="38"/>
      <c r="P5" s="39" t="s">
        <v>162</v>
      </c>
      <c r="Q5" s="16" t="s">
        <v>54</v>
      </c>
      <c r="R5" s="16"/>
      <c r="S5" s="18"/>
      <c r="T5" s="23"/>
      <c r="U5" s="23"/>
      <c r="V5" s="23"/>
      <c r="W5" s="23"/>
      <c r="X5" s="23" t="s">
        <v>165</v>
      </c>
      <c r="Y5" s="23" t="s">
        <v>55</v>
      </c>
      <c r="Z5" s="23"/>
    </row>
    <row r="6" spans="1:27" s="19" customFormat="1" ht="291" customHeight="1" x14ac:dyDescent="0.25">
      <c r="A6" s="31" t="s">
        <v>42</v>
      </c>
      <c r="B6" s="32" t="s">
        <v>43</v>
      </c>
      <c r="C6" s="17"/>
      <c r="D6" s="17"/>
      <c r="E6" s="33" t="s">
        <v>56</v>
      </c>
      <c r="F6" s="17"/>
      <c r="G6" s="18"/>
      <c r="H6" s="18"/>
      <c r="I6" s="18">
        <f t="shared" si="0"/>
        <v>0</v>
      </c>
      <c r="J6" s="18" t="s">
        <v>45</v>
      </c>
      <c r="K6" s="34" t="s">
        <v>47</v>
      </c>
      <c r="L6" s="34" t="s">
        <v>53</v>
      </c>
      <c r="M6" s="18" t="s">
        <v>54</v>
      </c>
      <c r="N6" s="36" t="s">
        <v>54</v>
      </c>
      <c r="O6" s="38"/>
      <c r="P6" s="39" t="s">
        <v>162</v>
      </c>
      <c r="Q6" s="16" t="s">
        <v>47</v>
      </c>
      <c r="R6" s="16"/>
      <c r="S6" s="18" t="s">
        <v>46</v>
      </c>
      <c r="T6" s="23"/>
      <c r="U6" s="23" t="s">
        <v>57</v>
      </c>
      <c r="V6" s="23" t="s">
        <v>166</v>
      </c>
      <c r="W6" s="23" t="s">
        <v>58</v>
      </c>
      <c r="X6" s="23"/>
      <c r="Y6" s="23" t="s">
        <v>59</v>
      </c>
      <c r="Z6" s="23"/>
    </row>
    <row r="7" spans="1:27" s="19" customFormat="1" ht="35.1" customHeight="1" x14ac:dyDescent="0.25">
      <c r="A7" s="31" t="s">
        <v>42</v>
      </c>
      <c r="B7" s="32" t="s">
        <v>43</v>
      </c>
      <c r="C7" s="17"/>
      <c r="D7" s="17"/>
      <c r="E7" s="32" t="s">
        <v>60</v>
      </c>
      <c r="F7" s="17"/>
      <c r="G7" s="18"/>
      <c r="H7" s="18"/>
      <c r="I7" s="18">
        <f t="shared" si="0"/>
        <v>0</v>
      </c>
      <c r="J7" s="18" t="s">
        <v>46</v>
      </c>
      <c r="K7" s="36" t="s">
        <v>54</v>
      </c>
      <c r="L7" s="34" t="s">
        <v>47</v>
      </c>
      <c r="M7" s="18" t="s">
        <v>53</v>
      </c>
      <c r="N7" s="36" t="s">
        <v>54</v>
      </c>
      <c r="O7" s="38" t="s">
        <v>61</v>
      </c>
      <c r="P7" s="39"/>
      <c r="Q7" s="16" t="s">
        <v>54</v>
      </c>
      <c r="R7" s="16"/>
      <c r="S7" s="18"/>
      <c r="T7" s="23"/>
      <c r="U7" s="23"/>
      <c r="V7" s="23"/>
      <c r="W7" s="23"/>
      <c r="X7" s="23" t="s">
        <v>167</v>
      </c>
      <c r="Y7" s="23"/>
      <c r="Z7" s="23"/>
    </row>
    <row r="8" spans="1:27" s="19" customFormat="1" ht="35.1" customHeight="1" x14ac:dyDescent="0.25">
      <c r="A8" s="31" t="s">
        <v>42</v>
      </c>
      <c r="B8" s="32" t="s">
        <v>43</v>
      </c>
      <c r="C8" s="17"/>
      <c r="D8" s="17"/>
      <c r="E8" s="37" t="s">
        <v>62</v>
      </c>
      <c r="F8" s="17"/>
      <c r="G8" s="18"/>
      <c r="H8" s="18"/>
      <c r="I8" s="18">
        <f t="shared" si="0"/>
        <v>0</v>
      </c>
      <c r="J8" s="18" t="s">
        <v>45</v>
      </c>
      <c r="K8" s="36" t="s">
        <v>54</v>
      </c>
      <c r="L8" s="34" t="s">
        <v>53</v>
      </c>
      <c r="M8" s="18" t="s">
        <v>47</v>
      </c>
      <c r="N8" s="18" t="s">
        <v>53</v>
      </c>
      <c r="O8" s="38" t="s">
        <v>63</v>
      </c>
      <c r="P8" s="39" t="s">
        <v>162</v>
      </c>
      <c r="Q8" s="16" t="s">
        <v>54</v>
      </c>
      <c r="R8" s="16"/>
      <c r="S8" s="18"/>
      <c r="T8" s="23"/>
      <c r="U8" s="23"/>
      <c r="V8" s="23"/>
      <c r="W8" s="23"/>
      <c r="X8" s="23" t="s">
        <v>64</v>
      </c>
      <c r="Y8" s="23"/>
      <c r="Z8" s="23"/>
    </row>
    <row r="9" spans="1:27" s="19" customFormat="1" ht="35.1" customHeight="1" x14ac:dyDescent="0.25">
      <c r="A9" s="31" t="s">
        <v>42</v>
      </c>
      <c r="B9" s="32" t="s">
        <v>43</v>
      </c>
      <c r="C9" s="17"/>
      <c r="D9" s="17"/>
      <c r="E9" s="33" t="s">
        <v>65</v>
      </c>
      <c r="F9" s="17"/>
      <c r="G9" s="18"/>
      <c r="H9" s="18"/>
      <c r="I9" s="18">
        <f t="shared" si="0"/>
        <v>0</v>
      </c>
      <c r="J9" s="18" t="s">
        <v>45</v>
      </c>
      <c r="K9" s="34" t="s">
        <v>47</v>
      </c>
      <c r="L9" s="34" t="s">
        <v>47</v>
      </c>
      <c r="M9" s="18" t="s">
        <v>47</v>
      </c>
      <c r="N9" s="36" t="s">
        <v>54</v>
      </c>
      <c r="O9" s="38"/>
      <c r="P9" s="39" t="s">
        <v>162</v>
      </c>
      <c r="Q9" s="16" t="s">
        <v>47</v>
      </c>
      <c r="R9" s="16"/>
      <c r="S9" s="18" t="s">
        <v>53</v>
      </c>
      <c r="T9" s="23" t="s">
        <v>66</v>
      </c>
      <c r="U9" s="23" t="s">
        <v>168</v>
      </c>
      <c r="V9" s="23" t="s">
        <v>169</v>
      </c>
      <c r="W9" s="23"/>
      <c r="X9" s="23"/>
      <c r="Y9" s="23"/>
      <c r="Z9" s="23"/>
    </row>
    <row r="10" spans="1:27" s="19" customFormat="1" ht="35.1" customHeight="1" x14ac:dyDescent="0.25">
      <c r="A10" s="31" t="s">
        <v>42</v>
      </c>
      <c r="B10" s="32" t="s">
        <v>43</v>
      </c>
      <c r="C10" s="17"/>
      <c r="D10" s="17"/>
      <c r="E10" s="37" t="s">
        <v>67</v>
      </c>
      <c r="F10" s="17"/>
      <c r="G10" s="18"/>
      <c r="H10" s="18"/>
      <c r="I10" s="18">
        <f t="shared" si="0"/>
        <v>0</v>
      </c>
      <c r="J10" s="18" t="s">
        <v>53</v>
      </c>
      <c r="K10" s="34" t="s">
        <v>47</v>
      </c>
      <c r="L10" s="34" t="s">
        <v>47</v>
      </c>
      <c r="M10" s="18" t="s">
        <v>47</v>
      </c>
      <c r="N10" s="36" t="s">
        <v>54</v>
      </c>
      <c r="O10" s="38"/>
      <c r="P10" s="39" t="s">
        <v>68</v>
      </c>
      <c r="Q10" s="16" t="s">
        <v>47</v>
      </c>
      <c r="R10" s="16"/>
      <c r="S10" s="18"/>
      <c r="T10" s="23"/>
      <c r="U10" s="23" t="s">
        <v>69</v>
      </c>
      <c r="V10" s="23" t="s">
        <v>170</v>
      </c>
      <c r="W10" s="23"/>
      <c r="X10" s="23"/>
      <c r="Y10" s="23"/>
      <c r="Z10" s="23"/>
    </row>
    <row r="11" spans="1:27" s="19" customFormat="1" ht="35.1" customHeight="1" x14ac:dyDescent="0.25">
      <c r="A11" s="31" t="s">
        <v>42</v>
      </c>
      <c r="B11" s="32" t="s">
        <v>43</v>
      </c>
      <c r="C11" s="17"/>
      <c r="D11" s="17"/>
      <c r="E11" s="33" t="s">
        <v>70</v>
      </c>
      <c r="F11" s="17"/>
      <c r="G11" s="18"/>
      <c r="H11" s="18"/>
      <c r="I11" s="18">
        <f t="shared" si="0"/>
        <v>0</v>
      </c>
      <c r="J11" s="18" t="s">
        <v>47</v>
      </c>
      <c r="K11" s="34" t="s">
        <v>47</v>
      </c>
      <c r="L11" s="34" t="s">
        <v>53</v>
      </c>
      <c r="M11" s="18" t="s">
        <v>54</v>
      </c>
      <c r="N11" s="18" t="s">
        <v>47</v>
      </c>
      <c r="O11" s="38"/>
      <c r="P11" s="39" t="s">
        <v>71</v>
      </c>
      <c r="Q11" s="16" t="s">
        <v>53</v>
      </c>
      <c r="R11" s="16"/>
      <c r="S11" s="18"/>
      <c r="T11" s="23"/>
      <c r="U11" s="23" t="s">
        <v>171</v>
      </c>
      <c r="V11" s="23" t="s">
        <v>72</v>
      </c>
      <c r="W11" s="23"/>
      <c r="X11" s="23"/>
      <c r="Y11" s="23"/>
      <c r="Z11" s="23"/>
    </row>
    <row r="12" spans="1:27" s="19" customFormat="1" ht="225.75" customHeight="1" x14ac:dyDescent="0.25">
      <c r="A12" s="31" t="s">
        <v>42</v>
      </c>
      <c r="B12" s="32" t="s">
        <v>43</v>
      </c>
      <c r="C12" s="17"/>
      <c r="D12" s="17"/>
      <c r="E12" s="33" t="s">
        <v>73</v>
      </c>
      <c r="F12" s="17"/>
      <c r="G12" s="18"/>
      <c r="H12" s="18"/>
      <c r="I12" s="18">
        <f>IF(COUNTA(G12,H12)=1,"",IF(G12=H12,G12,IF(OR(AND(G12="Inadequate",H12="Requires Improvement"),AND(H12="Inadequate",G12="Requires Improvement")),"Inadequate",IF(OR(AND(G12="Inadequate",H12="Good"),AND(H12="Inadequate",G12="Good")),"Requires Improvement",IF(OR(AND(G12="Inadequate",H12="Excellent"),AND(H12="Inadequate",G12="Excellent")),"Requires Improvement",IF(OR(AND(G12="Requires Improvement",H12="Good"),AND(H12="Requires Improvement",G12="Good")),"Requires Improvement",IF(OR(AND(G12="Requires Improvement",H12="Excellent"),AND(H12="Requires Improvement",G12="Excellent")),"Good",IF(OR(AND(G12="Good",H12="Excellent"),AND(H12="Good",G12="Excellent")),"Good"))))))))</f>
        <v>0</v>
      </c>
      <c r="J12" s="18" t="s">
        <v>47</v>
      </c>
      <c r="K12" s="34" t="s">
        <v>53</v>
      </c>
      <c r="L12" s="34" t="s">
        <v>47</v>
      </c>
      <c r="M12" s="18" t="s">
        <v>47</v>
      </c>
      <c r="N12" s="18" t="s">
        <v>46</v>
      </c>
      <c r="O12" s="38" t="s">
        <v>172</v>
      </c>
      <c r="P12" s="39"/>
      <c r="Q12" s="16" t="s">
        <v>46</v>
      </c>
      <c r="R12" s="16"/>
      <c r="S12" s="18" t="s">
        <v>47</v>
      </c>
      <c r="T12" s="23" t="s">
        <v>74</v>
      </c>
      <c r="U12" s="23" t="s">
        <v>173</v>
      </c>
      <c r="V12" s="23" t="s">
        <v>174</v>
      </c>
      <c r="W12" s="23" t="s">
        <v>175</v>
      </c>
      <c r="X12" s="23"/>
      <c r="Y12" s="23"/>
      <c r="Z12" s="23"/>
    </row>
    <row r="13" spans="1:27" s="19" customFormat="1" ht="246.75" customHeight="1" x14ac:dyDescent="0.25">
      <c r="A13" s="31" t="s">
        <v>42</v>
      </c>
      <c r="B13" s="32" t="s">
        <v>43</v>
      </c>
      <c r="C13" s="17"/>
      <c r="D13" s="17"/>
      <c r="E13" s="33" t="s">
        <v>75</v>
      </c>
      <c r="F13" s="17"/>
      <c r="G13" s="18"/>
      <c r="H13" s="18"/>
      <c r="I13" s="18">
        <f>IF(COUNTA(G13,H13)=1,"",IF(G13=H13,G12,IF(OR(AND(G13="Inadequate",H13="Requires Improvement"),AND(H13="Inadequate",G13="Requires Improvement")),"Inadequate",IF(OR(AND(G13="Inadequate",H13="Good"),AND(H13="Inadequate",G13="Good")),"Requires Improvement",IF(OR(AND(G13="Inadequate",H13="Excellent"),AND(H13="Inadequate",G13="Excellent")),"Requires Improvement",IF(OR(AND(G13="Requires Improvement",H13="Good"),AND(H13="Requires Improvement",G13="Good")),"Requires Improvement",IF(OR(AND(G13="Requires Improvement",H13="Excellent"),AND(H13="Requires Improvement",G13="Excellent")),"Good",IF(OR(AND(G13="Good",H13="Excellent"),AND(H13="Good",G13="Excellent")),"Good"))))))))</f>
        <v>0</v>
      </c>
      <c r="J13" s="18" t="s">
        <v>53</v>
      </c>
      <c r="K13" s="34" t="s">
        <v>53</v>
      </c>
      <c r="L13" s="34" t="s">
        <v>53</v>
      </c>
      <c r="M13" s="18" t="s">
        <v>53</v>
      </c>
      <c r="N13" s="18" t="s">
        <v>53</v>
      </c>
      <c r="O13" s="38"/>
      <c r="P13" s="39" t="s">
        <v>76</v>
      </c>
      <c r="Q13" s="16" t="s">
        <v>47</v>
      </c>
      <c r="R13" s="16"/>
      <c r="S13" s="18" t="s">
        <v>53</v>
      </c>
      <c r="T13" s="23" t="s">
        <v>176</v>
      </c>
      <c r="U13" s="23" t="s">
        <v>77</v>
      </c>
      <c r="V13" s="23" t="s">
        <v>177</v>
      </c>
      <c r="W13" s="23" t="s">
        <v>78</v>
      </c>
      <c r="X13" s="23"/>
      <c r="Y13" s="23"/>
      <c r="Z13" s="23"/>
    </row>
    <row r="14" spans="1:27" s="19" customFormat="1" ht="298.5" customHeight="1" x14ac:dyDescent="0.25">
      <c r="A14" s="31" t="s">
        <v>42</v>
      </c>
      <c r="B14" s="32" t="s">
        <v>43</v>
      </c>
      <c r="C14" s="17"/>
      <c r="D14" s="17"/>
      <c r="E14" s="37" t="s">
        <v>79</v>
      </c>
      <c r="F14" s="17"/>
      <c r="G14" s="18"/>
      <c r="H14" s="18"/>
      <c r="I14" s="18">
        <f>IF(COUNTA(G14,H14)=1,"",IF(G14=H14,G13,IF(OR(AND(G14="Inadequate",H14="Requires Improvement"),AND(H14="Inadequate",G14="Requires Improvement")),"Inadequate",IF(OR(AND(G14="Inadequate",H14="Good"),AND(H14="Inadequate",G14="Good")),"Requires Improvement",IF(OR(AND(G14="Inadequate",H14="Excellent"),AND(H14="Inadequate",G14="Excellent")),"Requires Improvement",IF(OR(AND(G14="Requires Improvement",H14="Good"),AND(H14="Requires Improvement",G14="Good")),"Requires Improvement",IF(OR(AND(G14="Requires Improvement",H14="Excellent"),AND(H14="Requires Improvement",G14="Excellent")),"Good",IF(OR(AND(G14="Good",H14="Excellent"),AND(H14="Good",G14="Excellent")),"Good"))))))))</f>
        <v>0</v>
      </c>
      <c r="J14" s="18" t="s">
        <v>45</v>
      </c>
      <c r="K14" s="34" t="s">
        <v>47</v>
      </c>
      <c r="L14" s="34" t="s">
        <v>47</v>
      </c>
      <c r="M14" s="18" t="s">
        <v>53</v>
      </c>
      <c r="N14" s="36" t="s">
        <v>54</v>
      </c>
      <c r="O14" s="38"/>
      <c r="P14" s="39" t="s">
        <v>162</v>
      </c>
      <c r="Q14" s="16" t="s">
        <v>47</v>
      </c>
      <c r="R14" s="16"/>
      <c r="S14" s="18" t="s">
        <v>46</v>
      </c>
      <c r="T14" s="23" t="s">
        <v>80</v>
      </c>
      <c r="U14" s="23" t="s">
        <v>81</v>
      </c>
      <c r="V14" s="23" t="s">
        <v>178</v>
      </c>
      <c r="W14" s="23"/>
      <c r="X14" s="23"/>
      <c r="Y14" s="23"/>
      <c r="Z14" s="23"/>
    </row>
    <row r="15" spans="1:27" s="19" customFormat="1" ht="90.75" x14ac:dyDescent="0.25">
      <c r="A15" s="31" t="s">
        <v>42</v>
      </c>
      <c r="B15" s="32" t="s">
        <v>43</v>
      </c>
      <c r="C15" s="17"/>
      <c r="D15" s="17"/>
      <c r="E15" s="17" t="s">
        <v>82</v>
      </c>
      <c r="F15" s="17"/>
      <c r="G15" s="18"/>
      <c r="H15" s="18"/>
      <c r="I15" s="18">
        <f>IF(COUNTA(G15,H15)=1,"",IF(G15=H15,G18,IF(OR(AND(G15="Inadequate",H15="Requires Improvement"),AND(H15="Inadequate",G15="Requires Improvement")),"Inadequate",IF(OR(AND(G15="Inadequate",H15="Good"),AND(H15="Inadequate",G15="Good")),"Requires Improvement",IF(OR(AND(G15="Inadequate",H15="Excellent"),AND(H15="Inadequate",G15="Excellent")),"Requires Improvement",IF(OR(AND(G15="Requires Improvement",H15="Good"),AND(H15="Requires Improvement",G15="Good")),"Requires Improvement",IF(OR(AND(G15="Requires Improvement",H15="Excellent"),AND(H15="Requires Improvement",G15="Excellent")),"Good",IF(OR(AND(G15="Good",H15="Excellent"),AND(H15="Good",G15="Excellent")),"Good"))))))))</f>
        <v>0</v>
      </c>
      <c r="J15" s="18" t="s">
        <v>83</v>
      </c>
      <c r="K15" s="36" t="s">
        <v>54</v>
      </c>
      <c r="L15" s="36" t="s">
        <v>54</v>
      </c>
      <c r="M15" s="36" t="s">
        <v>54</v>
      </c>
      <c r="N15" s="36" t="s">
        <v>54</v>
      </c>
      <c r="O15" s="38" t="s">
        <v>179</v>
      </c>
      <c r="P15" s="39"/>
      <c r="Q15" s="16"/>
      <c r="R15" s="16"/>
      <c r="S15" s="18"/>
      <c r="T15" s="23"/>
      <c r="U15" s="23"/>
      <c r="V15" s="23"/>
      <c r="W15" s="23"/>
      <c r="X15" s="23"/>
      <c r="Y15" s="23"/>
      <c r="Z15" s="23"/>
    </row>
    <row r="16" spans="1:27" s="19" customFormat="1" ht="255" x14ac:dyDescent="0.25">
      <c r="A16" s="31" t="s">
        <v>42</v>
      </c>
      <c r="B16" s="32" t="s">
        <v>43</v>
      </c>
      <c r="C16" s="17"/>
      <c r="D16" s="17"/>
      <c r="E16" s="17" t="s">
        <v>84</v>
      </c>
      <c r="F16" s="17"/>
      <c r="G16" s="18"/>
      <c r="H16" s="18"/>
      <c r="I16" s="18">
        <f>IF(COUNTA(G16,H16)=1,"",IF(G16=H16,G15,IF(OR(AND(G16="Inadequate",H16="Requires Improvement"),AND(H16="Inadequate",G16="Requires Improvement")),"Inadequate",IF(OR(AND(G16="Inadequate",H16="Good"),AND(H16="Inadequate",G16="Good")),"Requires Improvement",IF(OR(AND(G16="Inadequate",H16="Excellent"),AND(H16="Inadequate",G16="Excellent")),"Requires Improvement",IF(OR(AND(G16="Requires Improvement",H16="Good"),AND(H16="Requires Improvement",G16="Good")),"Requires Improvement",IF(OR(AND(G16="Requires Improvement",H16="Excellent"),AND(H16="Requires Improvement",G16="Excellent")),"Good",IF(OR(AND(G16="Good",H16="Excellent"),AND(H16="Good",G16="Excellent")),"Good"))))))))</f>
        <v>0</v>
      </c>
      <c r="J16" s="18" t="s">
        <v>83</v>
      </c>
      <c r="K16" s="34" t="s">
        <v>47</v>
      </c>
      <c r="L16" s="34" t="s">
        <v>47</v>
      </c>
      <c r="M16" s="18" t="s">
        <v>53</v>
      </c>
      <c r="N16" s="36" t="s">
        <v>54</v>
      </c>
      <c r="O16" s="38" t="s">
        <v>85</v>
      </c>
      <c r="P16" s="39"/>
      <c r="Q16" s="16" t="s">
        <v>53</v>
      </c>
      <c r="R16" s="16"/>
      <c r="S16" s="18"/>
      <c r="T16" s="23"/>
      <c r="U16" s="23" t="s">
        <v>180</v>
      </c>
      <c r="V16" s="23" t="s">
        <v>181</v>
      </c>
      <c r="W16" s="23"/>
      <c r="X16" s="23" t="s">
        <v>86</v>
      </c>
      <c r="Y16" s="23" t="s">
        <v>87</v>
      </c>
      <c r="Z16" s="23" t="s">
        <v>88</v>
      </c>
    </row>
    <row r="17" spans="1:26" ht="60" x14ac:dyDescent="0.2">
      <c r="A17" s="31" t="s">
        <v>42</v>
      </c>
      <c r="B17" s="32" t="s">
        <v>43</v>
      </c>
      <c r="C17" s="17"/>
      <c r="D17" s="17"/>
      <c r="E17" s="32" t="s">
        <v>89</v>
      </c>
      <c r="F17" s="17"/>
      <c r="G17" s="18"/>
      <c r="H17" s="18"/>
      <c r="I17" s="18">
        <f>IF(COUNTA(G17,H17)=1,"",IF(G17=H17,G16,IF(OR(AND(G17="Inadequate",H17="Requires Improvement"),AND(H17="Inadequate",G17="Requires Improvement")),"Inadequate",IF(OR(AND(G17="Inadequate",H17="Good"),AND(H17="Inadequate",G17="Good")),"Requires Improvement",IF(OR(AND(G17="Inadequate",H17="Excellent"),AND(H17="Inadequate",G17="Excellent")),"Requires Improvement",IF(OR(AND(G17="Requires Improvement",H17="Good"),AND(H17="Requires Improvement",G17="Good")),"Requires Improvement",IF(OR(AND(G17="Requires Improvement",H17="Excellent"),AND(H17="Requires Improvement",G17="Excellent")),"Good",IF(OR(AND(G17="Good",H17="Excellent"),AND(H17="Good",G17="Excellent")),"Good"))))))))</f>
        <v>0</v>
      </c>
      <c r="J17" s="18" t="s">
        <v>45</v>
      </c>
      <c r="K17" s="34" t="s">
        <v>47</v>
      </c>
      <c r="L17" s="34" t="s">
        <v>47</v>
      </c>
      <c r="M17" s="18" t="s">
        <v>47</v>
      </c>
      <c r="N17" s="18" t="s">
        <v>46</v>
      </c>
      <c r="O17" s="38" t="s">
        <v>90</v>
      </c>
      <c r="P17" s="39" t="s">
        <v>162</v>
      </c>
      <c r="Q17" s="16" t="s">
        <v>53</v>
      </c>
      <c r="R17" s="16"/>
      <c r="S17" s="18" t="s">
        <v>47</v>
      </c>
      <c r="T17" s="23" t="s">
        <v>91</v>
      </c>
      <c r="U17" s="23"/>
      <c r="V17" s="23"/>
      <c r="W17" s="23"/>
      <c r="X17" s="23" t="s">
        <v>92</v>
      </c>
      <c r="Y17" s="23"/>
      <c r="Z17" s="23"/>
    </row>
    <row r="18" spans="1:26" s="19" customFormat="1" ht="35.1" customHeight="1" x14ac:dyDescent="0.2">
      <c r="A18" s="10" t="s">
        <v>182</v>
      </c>
      <c r="B18" s="32" t="s">
        <v>43</v>
      </c>
      <c r="C18" s="17"/>
      <c r="D18" s="17"/>
      <c r="E18" s="17"/>
      <c r="F18" s="17"/>
      <c r="G18" s="18"/>
      <c r="H18" s="18"/>
      <c r="I18" s="18">
        <f>IF(COUNTA(G18,H18)=1,"",IF(G18=H18,G16,IF(OR(AND(G18="Inadequate",H18="Requires Improvement"),AND(H18="Inadequate",G18="Requires Improvement")),"Inadequate",IF(OR(AND(G18="Inadequate",H18="Good"),AND(H18="Inadequate",G18="Good")),"Requires Improvement",IF(OR(AND(G18="Inadequate",H18="Excellent"),AND(H18="Inadequate",G18="Excellent")),"Requires Improvement",IF(OR(AND(G18="Requires Improvement",H18="Good"),AND(H18="Requires Improvement",G18="Good")),"Requires Improvement",IF(OR(AND(G18="Requires Improvement",H18="Excellent"),AND(H18="Requires Improvement",G18="Excellent")),"Good",IF(OR(AND(G18="Good",H18="Excellent"),AND(H18="Good",G18="Excellent")),"Good"))))))))</f>
        <v>0</v>
      </c>
      <c r="J18" s="18" t="s">
        <v>45</v>
      </c>
      <c r="K18" s="36" t="s">
        <v>54</v>
      </c>
      <c r="L18" s="36" t="s">
        <v>54</v>
      </c>
      <c r="M18" s="18" t="s">
        <v>47</v>
      </c>
      <c r="N18" s="36" t="s">
        <v>54</v>
      </c>
      <c r="O18" s="38"/>
      <c r="P18" s="39" t="s">
        <v>162</v>
      </c>
      <c r="Q18" s="16"/>
      <c r="R18" s="16"/>
      <c r="S18" s="18"/>
      <c r="T18" s="23"/>
      <c r="U18" s="23"/>
      <c r="V18" s="23"/>
      <c r="W18" s="23"/>
      <c r="X18" s="23"/>
      <c r="Y18" s="23"/>
      <c r="Z18" s="23"/>
    </row>
    <row r="19" spans="1:26" s="19" customFormat="1" ht="35.1" customHeight="1" x14ac:dyDescent="0.2">
      <c r="A19" s="10" t="s">
        <v>93</v>
      </c>
      <c r="B19" s="32" t="s">
        <v>43</v>
      </c>
      <c r="C19" s="17"/>
      <c r="D19" s="17"/>
      <c r="E19" s="17"/>
      <c r="F19" s="17"/>
      <c r="G19" s="18"/>
      <c r="H19" s="18"/>
      <c r="I19" s="18">
        <f>IF(COUNTA(G19,H19)=1,"",IF(G19=H19,G18,IF(OR(AND(G19="Inadequate",H19="Requires Improvement"),AND(H19="Inadequate",G19="Requires Improvement")),"Inadequate",IF(OR(AND(G19="Inadequate",H19="Good"),AND(H19="Inadequate",G19="Good")),"Requires Improvement",IF(OR(AND(G19="Inadequate",H19="Excellent"),AND(H19="Inadequate",G19="Excellent")),"Requires Improvement",IF(OR(AND(G19="Requires Improvement",H19="Good"),AND(H19="Requires Improvement",G19="Good")),"Requires Improvement",IF(OR(AND(G19="Requires Improvement",H19="Excellent"),AND(H19="Requires Improvement",G19="Excellent")),"Good",IF(OR(AND(G19="Good",H19="Excellent"),AND(H19="Good",G19="Excellent")),"Good"))))))))</f>
        <v>0</v>
      </c>
      <c r="J19" s="18" t="s">
        <v>45</v>
      </c>
      <c r="K19" s="36" t="s">
        <v>54</v>
      </c>
      <c r="L19" s="36" t="s">
        <v>54</v>
      </c>
      <c r="M19" s="18" t="s">
        <v>53</v>
      </c>
      <c r="N19" s="36" t="s">
        <v>54</v>
      </c>
      <c r="O19" s="38"/>
      <c r="P19" s="39" t="s">
        <v>162</v>
      </c>
      <c r="Q19" s="16"/>
      <c r="R19" s="16"/>
      <c r="S19" s="18"/>
      <c r="T19" s="23"/>
      <c r="U19" s="23"/>
      <c r="V19" s="23"/>
      <c r="W19" s="23"/>
      <c r="X19" s="23"/>
      <c r="Y19" s="23"/>
      <c r="Z19" s="23"/>
    </row>
    <row r="20" spans="1:26" s="19" customFormat="1" ht="35.1" customHeight="1" x14ac:dyDescent="0.2">
      <c r="A20" s="10" t="s">
        <v>94</v>
      </c>
      <c r="B20" s="32" t="s">
        <v>43</v>
      </c>
      <c r="C20" s="17"/>
      <c r="D20" s="17"/>
      <c r="E20" s="17"/>
      <c r="F20" s="17"/>
      <c r="G20" s="18"/>
      <c r="H20" s="18"/>
      <c r="I20" s="18">
        <f>IF(COUNTA(G20,H20)=1,"",IF(G20=H20,G19,IF(OR(AND(G20="Inadequate",H20="Requires Improvement"),AND(H20="Inadequate",G20="Requires Improvement")),"Inadequate",IF(OR(AND(G20="Inadequate",H20="Good"),AND(H20="Inadequate",G20="Good")),"Requires Improvement",IF(OR(AND(G20="Inadequate",H20="Excellent"),AND(H20="Inadequate",G20="Excellent")),"Requires Improvement",IF(OR(AND(G20="Requires Improvement",H20="Good"),AND(H20="Requires Improvement",G20="Good")),"Requires Improvement",IF(OR(AND(G20="Requires Improvement",H20="Excellent"),AND(H20="Requires Improvement",G20="Excellent")),"Good",IF(OR(AND(G20="Good",H20="Excellent"),AND(H20="Good",G20="Excellent")),"Good"))))))))</f>
        <v>0</v>
      </c>
      <c r="J20" s="18" t="s">
        <v>45</v>
      </c>
      <c r="K20" s="36" t="s">
        <v>54</v>
      </c>
      <c r="L20" s="36" t="s">
        <v>54</v>
      </c>
      <c r="M20" s="18" t="s">
        <v>47</v>
      </c>
      <c r="N20" s="36" t="s">
        <v>54</v>
      </c>
      <c r="O20" s="38"/>
      <c r="P20" s="39" t="s">
        <v>162</v>
      </c>
      <c r="Q20" s="16"/>
      <c r="R20" s="16"/>
      <c r="S20" s="18"/>
      <c r="T20" s="23"/>
      <c r="U20" s="23"/>
      <c r="V20" s="23"/>
      <c r="W20" s="23"/>
      <c r="X20" s="23"/>
      <c r="Y20" s="23"/>
      <c r="Z20" s="23"/>
    </row>
  </sheetData>
  <autoFilter ref="A3:Z3" xr:uid="{00000000-0009-0000-0000-000001000000}">
    <sortState xmlns:xlrd2="http://schemas.microsoft.com/office/spreadsheetml/2017/richdata2" ref="A4:Z20">
      <sortCondition ref="E3"/>
    </sortState>
  </autoFilter>
  <mergeCells count="7">
    <mergeCell ref="D1:Z1"/>
    <mergeCell ref="U2:X2"/>
    <mergeCell ref="G2:H2"/>
    <mergeCell ref="A2:F2"/>
    <mergeCell ref="J2:P2"/>
    <mergeCell ref="A1:C1"/>
    <mergeCell ref="Q2:T2"/>
  </mergeCells>
  <conditionalFormatting sqref="Q4:S20 N20 G4:I20 K17:L20">
    <cfRule type="containsText" dxfId="75" priority="84" operator="containsText" text="Excellent">
      <formula>NOT(ISERROR(SEARCH("Excellent",G4)))</formula>
    </cfRule>
  </conditionalFormatting>
  <conditionalFormatting sqref="Q4:S20 N20 G4:I20 K17:L20">
    <cfRule type="containsText" dxfId="74" priority="83" operator="containsText" text="Good">
      <formula>NOT(ISERROR(SEARCH("Good",G4)))</formula>
    </cfRule>
  </conditionalFormatting>
  <conditionalFormatting sqref="Q4:S20 G4:I20">
    <cfRule type="containsText" dxfId="73" priority="82" operator="containsText" text="Requires Improvement">
      <formula>NOT(ISERROR(SEARCH("Requires Improvement",G4)))</formula>
    </cfRule>
  </conditionalFormatting>
  <conditionalFormatting sqref="Q4:S20 G4:I20">
    <cfRule type="containsText" dxfId="72" priority="81" operator="containsText" text="Inadequate">
      <formula>NOT(ISERROR(SEARCH("Inadequate",G4)))</formula>
    </cfRule>
  </conditionalFormatting>
  <conditionalFormatting sqref="J4:J16">
    <cfRule type="containsText" dxfId="71" priority="80" operator="containsText" text="Excellent">
      <formula>NOT(ISERROR(SEARCH("Excellent",J4)))</formula>
    </cfRule>
  </conditionalFormatting>
  <conditionalFormatting sqref="J4:J16">
    <cfRule type="containsText" dxfId="70" priority="79" operator="containsText" text="Good">
      <formula>NOT(ISERROR(SEARCH("Good",J4)))</formula>
    </cfRule>
  </conditionalFormatting>
  <conditionalFormatting sqref="J4:J16">
    <cfRule type="containsText" dxfId="69" priority="78" operator="containsText" text="Requires Improvement">
      <formula>NOT(ISERROR(SEARCH("Requires Improvement",J4)))</formula>
    </cfRule>
  </conditionalFormatting>
  <conditionalFormatting sqref="J4:J16">
    <cfRule type="containsText" dxfId="68" priority="77" operator="containsText" text="Inadequate">
      <formula>NOT(ISERROR(SEARCH("Inadequate",J4)))</formula>
    </cfRule>
  </conditionalFormatting>
  <conditionalFormatting sqref="K5:L16 L4">
    <cfRule type="containsText" dxfId="67" priority="76" operator="containsText" text="Excellent">
      <formula>NOT(ISERROR(SEARCH("Excellent",K4)))</formula>
    </cfRule>
  </conditionalFormatting>
  <conditionalFormatting sqref="K5:L16 L4">
    <cfRule type="containsText" dxfId="66" priority="75" operator="containsText" text="Good">
      <formula>NOT(ISERROR(SEARCH("Good",K4)))</formula>
    </cfRule>
  </conditionalFormatting>
  <conditionalFormatting sqref="L4 K5:L20 N20">
    <cfRule type="containsText" dxfId="65" priority="74" operator="containsText" text="Requires Improvement">
      <formula>NOT(ISERROR(SEARCH("Requires Improvement",K4)))</formula>
    </cfRule>
  </conditionalFormatting>
  <conditionalFormatting sqref="L4 K5:L20 N20">
    <cfRule type="containsText" dxfId="64" priority="73" operator="containsText" text="Inadequate">
      <formula>NOT(ISERROR(SEARCH("Inadequate",K4)))</formula>
    </cfRule>
  </conditionalFormatting>
  <conditionalFormatting sqref="M4:M16">
    <cfRule type="containsText" dxfId="63" priority="72" operator="containsText" text="Excellent">
      <formula>NOT(ISERROR(SEARCH("Excellent",M4)))</formula>
    </cfRule>
  </conditionalFormatting>
  <conditionalFormatting sqref="M4:M16">
    <cfRule type="containsText" dxfId="62" priority="71" operator="containsText" text="Good">
      <formula>NOT(ISERROR(SEARCH("Good",M4)))</formula>
    </cfRule>
  </conditionalFormatting>
  <conditionalFormatting sqref="M4:M16">
    <cfRule type="containsText" dxfId="61" priority="70" operator="containsText" text="Requires Improvement">
      <formula>NOT(ISERROR(SEARCH("Requires Improvement",M4)))</formula>
    </cfRule>
  </conditionalFormatting>
  <conditionalFormatting sqref="M4:M16">
    <cfRule type="containsText" dxfId="60" priority="69" operator="containsText" text="Inadequate">
      <formula>NOT(ISERROR(SEARCH("Inadequate",M4)))</formula>
    </cfRule>
  </conditionalFormatting>
  <conditionalFormatting sqref="M18">
    <cfRule type="containsText" dxfId="59" priority="68" operator="containsText" text="Excellent">
      <formula>NOT(ISERROR(SEARCH("Excellent",M18)))</formula>
    </cfRule>
  </conditionalFormatting>
  <conditionalFormatting sqref="M18">
    <cfRule type="containsText" dxfId="58" priority="67" operator="containsText" text="Good">
      <formula>NOT(ISERROR(SEARCH("Good",M18)))</formula>
    </cfRule>
  </conditionalFormatting>
  <conditionalFormatting sqref="M18">
    <cfRule type="containsText" dxfId="57" priority="66" operator="containsText" text="Requires Improvement">
      <formula>NOT(ISERROR(SEARCH("Requires Improvement",M18)))</formula>
    </cfRule>
  </conditionalFormatting>
  <conditionalFormatting sqref="M18">
    <cfRule type="containsText" dxfId="56" priority="65" operator="containsText" text="Inadequate">
      <formula>NOT(ISERROR(SEARCH("Inadequate",M18)))</formula>
    </cfRule>
  </conditionalFormatting>
  <conditionalFormatting sqref="M20">
    <cfRule type="containsText" dxfId="55" priority="64" operator="containsText" text="Excellent">
      <formula>NOT(ISERROR(SEARCH("Excellent",M20)))</formula>
    </cfRule>
  </conditionalFormatting>
  <conditionalFormatting sqref="M20">
    <cfRule type="containsText" dxfId="54" priority="63" operator="containsText" text="Good">
      <formula>NOT(ISERROR(SEARCH("Good",M20)))</formula>
    </cfRule>
  </conditionalFormatting>
  <conditionalFormatting sqref="M20">
    <cfRule type="containsText" dxfId="53" priority="62" operator="containsText" text="Requires Improvement">
      <formula>NOT(ISERROR(SEARCH("Requires Improvement",M20)))</formula>
    </cfRule>
  </conditionalFormatting>
  <conditionalFormatting sqref="M20">
    <cfRule type="containsText" dxfId="52" priority="61" operator="containsText" text="Inadequate">
      <formula>NOT(ISERROR(SEARCH("Inadequate",M20)))</formula>
    </cfRule>
  </conditionalFormatting>
  <conditionalFormatting sqref="M19">
    <cfRule type="containsText" dxfId="51" priority="60" operator="containsText" text="Excellent">
      <formula>NOT(ISERROR(SEARCH("Excellent",M19)))</formula>
    </cfRule>
  </conditionalFormatting>
  <conditionalFormatting sqref="M19">
    <cfRule type="containsText" dxfId="50" priority="59" operator="containsText" text="Good">
      <formula>NOT(ISERROR(SEARCH("Good",M19)))</formula>
    </cfRule>
  </conditionalFormatting>
  <conditionalFormatting sqref="M19">
    <cfRule type="containsText" dxfId="49" priority="58" operator="containsText" text="Requires Improvement">
      <formula>NOT(ISERROR(SEARCH("Requires Improvement",M19)))</formula>
    </cfRule>
  </conditionalFormatting>
  <conditionalFormatting sqref="M19">
    <cfRule type="containsText" dxfId="48" priority="57" operator="containsText" text="Inadequate">
      <formula>NOT(ISERROR(SEARCH("Inadequate",M19)))</formula>
    </cfRule>
  </conditionalFormatting>
  <conditionalFormatting sqref="N7:N8 N15">
    <cfRule type="containsText" dxfId="47" priority="56" operator="containsText" text="Excellent">
      <formula>NOT(ISERROR(SEARCH("Excellent",N7)))</formula>
    </cfRule>
  </conditionalFormatting>
  <conditionalFormatting sqref="N7:N8 N15">
    <cfRule type="containsText" dxfId="46" priority="55" operator="containsText" text="Good">
      <formula>NOT(ISERROR(SEARCH("Good",N7)))</formula>
    </cfRule>
  </conditionalFormatting>
  <conditionalFormatting sqref="N7:N8 N15">
    <cfRule type="containsText" dxfId="45" priority="54" operator="containsText" text="Requires Improvement">
      <formula>NOT(ISERROR(SEARCH("Requires Improvement",N7)))</formula>
    </cfRule>
  </conditionalFormatting>
  <conditionalFormatting sqref="N7:N8 N15">
    <cfRule type="containsText" dxfId="44" priority="53" operator="containsText" text="Inadequate">
      <formula>NOT(ISERROR(SEARCH("Inadequate",N7)))</formula>
    </cfRule>
  </conditionalFormatting>
  <conditionalFormatting sqref="K4">
    <cfRule type="containsText" dxfId="43" priority="52" operator="containsText" text="Excellent">
      <formula>NOT(ISERROR(SEARCH("Excellent",K4)))</formula>
    </cfRule>
  </conditionalFormatting>
  <conditionalFormatting sqref="K4">
    <cfRule type="containsText" dxfId="42" priority="51" operator="containsText" text="Good">
      <formula>NOT(ISERROR(SEARCH("Good",K4)))</formula>
    </cfRule>
  </conditionalFormatting>
  <conditionalFormatting sqref="K4">
    <cfRule type="containsText" dxfId="41" priority="50" operator="containsText" text="Requires Improvement">
      <formula>NOT(ISERROR(SEARCH("Requires Improvement",K4)))</formula>
    </cfRule>
  </conditionalFormatting>
  <conditionalFormatting sqref="K4">
    <cfRule type="containsText" dxfId="40" priority="49" operator="containsText" text="Inadequate">
      <formula>NOT(ISERROR(SEARCH("Inadequate",K4)))</formula>
    </cfRule>
  </conditionalFormatting>
  <conditionalFormatting sqref="N4:N5">
    <cfRule type="containsText" dxfId="39" priority="48" operator="containsText" text="Excellent">
      <formula>NOT(ISERROR(SEARCH("Excellent",N4)))</formula>
    </cfRule>
  </conditionalFormatting>
  <conditionalFormatting sqref="N4:N5">
    <cfRule type="containsText" dxfId="38" priority="47" operator="containsText" text="Good">
      <formula>NOT(ISERROR(SEARCH("Good",N4)))</formula>
    </cfRule>
  </conditionalFormatting>
  <conditionalFormatting sqref="N4:N5">
    <cfRule type="containsText" dxfId="37" priority="46" operator="containsText" text="Requires Improvement">
      <formula>NOT(ISERROR(SEARCH("Requires Improvement",N4)))</formula>
    </cfRule>
  </conditionalFormatting>
  <conditionalFormatting sqref="N4:N5">
    <cfRule type="containsText" dxfId="36" priority="45" operator="containsText" text="Inadequate">
      <formula>NOT(ISERROR(SEARCH("Inadequate",N4)))</formula>
    </cfRule>
  </conditionalFormatting>
  <conditionalFormatting sqref="N9">
    <cfRule type="containsText" dxfId="35" priority="44" operator="containsText" text="Excellent">
      <formula>NOT(ISERROR(SEARCH("Excellent",N9)))</formula>
    </cfRule>
  </conditionalFormatting>
  <conditionalFormatting sqref="N9">
    <cfRule type="containsText" dxfId="34" priority="43" operator="containsText" text="Good">
      <formula>NOT(ISERROR(SEARCH("Good",N9)))</formula>
    </cfRule>
  </conditionalFormatting>
  <conditionalFormatting sqref="N9">
    <cfRule type="containsText" dxfId="33" priority="42" operator="containsText" text="Requires Improvement">
      <formula>NOT(ISERROR(SEARCH("Requires Improvement",N9)))</formula>
    </cfRule>
  </conditionalFormatting>
  <conditionalFormatting sqref="N9">
    <cfRule type="containsText" dxfId="32" priority="41" operator="containsText" text="Inadequate">
      <formula>NOT(ISERROR(SEARCH("Inadequate",N9)))</formula>
    </cfRule>
  </conditionalFormatting>
  <conditionalFormatting sqref="N6">
    <cfRule type="containsText" dxfId="31" priority="40" operator="containsText" text="Excellent">
      <formula>NOT(ISERROR(SEARCH("Excellent",N6)))</formula>
    </cfRule>
  </conditionalFormatting>
  <conditionalFormatting sqref="N6">
    <cfRule type="containsText" dxfId="30" priority="39" operator="containsText" text="Good">
      <formula>NOT(ISERROR(SEARCH("Good",N6)))</formula>
    </cfRule>
  </conditionalFormatting>
  <conditionalFormatting sqref="N6">
    <cfRule type="containsText" dxfId="29" priority="38" operator="containsText" text="Requires Improvement">
      <formula>NOT(ISERROR(SEARCH("Requires Improvement",N6)))</formula>
    </cfRule>
  </conditionalFormatting>
  <conditionalFormatting sqref="N6">
    <cfRule type="containsText" dxfId="28" priority="37" operator="containsText" text="Inadequate">
      <formula>NOT(ISERROR(SEARCH("Inadequate",N6)))</formula>
    </cfRule>
  </conditionalFormatting>
  <conditionalFormatting sqref="N10:N11 N13:N14">
    <cfRule type="containsText" dxfId="27" priority="36" operator="containsText" text="Excellent">
      <formula>NOT(ISERROR(SEARCH("Excellent",N10)))</formula>
    </cfRule>
  </conditionalFormatting>
  <conditionalFormatting sqref="N10:N11 N13:N14">
    <cfRule type="containsText" dxfId="26" priority="35" operator="containsText" text="Good">
      <formula>NOT(ISERROR(SEARCH("Good",N10)))</formula>
    </cfRule>
  </conditionalFormatting>
  <conditionalFormatting sqref="N10:N11 N13:N14">
    <cfRule type="containsText" dxfId="25" priority="34" operator="containsText" text="Requires Improvement">
      <formula>NOT(ISERROR(SEARCH("Requires Improvement",N10)))</formula>
    </cfRule>
  </conditionalFormatting>
  <conditionalFormatting sqref="N10:N11 N13:N14">
    <cfRule type="containsText" dxfId="24" priority="33" operator="containsText" text="Inadequate">
      <formula>NOT(ISERROR(SEARCH("Inadequate",N10)))</formula>
    </cfRule>
  </conditionalFormatting>
  <conditionalFormatting sqref="N16 N18:N19">
    <cfRule type="containsText" dxfId="23" priority="28" operator="containsText" text="Excellent">
      <formula>NOT(ISERROR(SEARCH("Excellent",N16)))</formula>
    </cfRule>
  </conditionalFormatting>
  <conditionalFormatting sqref="N16 N18:N19">
    <cfRule type="containsText" dxfId="22" priority="27" operator="containsText" text="Good">
      <formula>NOT(ISERROR(SEARCH("Good",N16)))</formula>
    </cfRule>
  </conditionalFormatting>
  <conditionalFormatting sqref="N16 N18:N19">
    <cfRule type="containsText" dxfId="21" priority="26" operator="containsText" text="Requires Improvement">
      <formula>NOT(ISERROR(SEARCH("Requires Improvement",N16)))</formula>
    </cfRule>
  </conditionalFormatting>
  <conditionalFormatting sqref="N16 N18:N19">
    <cfRule type="containsText" dxfId="20" priority="25" operator="containsText" text="Inadequate">
      <formula>NOT(ISERROR(SEARCH("Inadequate",N16)))</formula>
    </cfRule>
  </conditionalFormatting>
  <conditionalFormatting sqref="M17">
    <cfRule type="containsText" dxfId="19" priority="20" operator="containsText" text="Excellent">
      <formula>NOT(ISERROR(SEARCH("Excellent",M17)))</formula>
    </cfRule>
  </conditionalFormatting>
  <conditionalFormatting sqref="M17">
    <cfRule type="containsText" dxfId="18" priority="19" operator="containsText" text="Good">
      <formula>NOT(ISERROR(SEARCH("Good",M17)))</formula>
    </cfRule>
  </conditionalFormatting>
  <conditionalFormatting sqref="M17">
    <cfRule type="containsText" dxfId="17" priority="18" operator="containsText" text="Requires Improvement">
      <formula>NOT(ISERROR(SEARCH("Requires Improvement",M17)))</formula>
    </cfRule>
  </conditionalFormatting>
  <conditionalFormatting sqref="M17">
    <cfRule type="containsText" dxfId="16" priority="17" operator="containsText" text="Inadequate">
      <formula>NOT(ISERROR(SEARCH("Inadequate",M17)))</formula>
    </cfRule>
  </conditionalFormatting>
  <conditionalFormatting sqref="J17">
    <cfRule type="containsText" dxfId="15" priority="16" operator="containsText" text="Excellent">
      <formula>NOT(ISERROR(SEARCH("Excellent",J17)))</formula>
    </cfRule>
  </conditionalFormatting>
  <conditionalFormatting sqref="J17">
    <cfRule type="containsText" dxfId="14" priority="15" operator="containsText" text="Good">
      <formula>NOT(ISERROR(SEARCH("Good",J17)))</formula>
    </cfRule>
  </conditionalFormatting>
  <conditionalFormatting sqref="J17">
    <cfRule type="containsText" dxfId="13" priority="14" operator="containsText" text="Requires Improvement">
      <formula>NOT(ISERROR(SEARCH("Requires Improvement",J17)))</formula>
    </cfRule>
  </conditionalFormatting>
  <conditionalFormatting sqref="J17">
    <cfRule type="containsText" dxfId="12" priority="13" operator="containsText" text="Inadequate">
      <formula>NOT(ISERROR(SEARCH("Inadequate",J17)))</formula>
    </cfRule>
  </conditionalFormatting>
  <conditionalFormatting sqref="J18:J20">
    <cfRule type="containsText" dxfId="11" priority="12" operator="containsText" text="Excellent">
      <formula>NOT(ISERROR(SEARCH("Excellent",J18)))</formula>
    </cfRule>
  </conditionalFormatting>
  <conditionalFormatting sqref="J18:J20">
    <cfRule type="containsText" dxfId="10" priority="11" operator="containsText" text="Good">
      <formula>NOT(ISERROR(SEARCH("Good",J18)))</formula>
    </cfRule>
  </conditionalFormatting>
  <conditionalFormatting sqref="J18:J20">
    <cfRule type="containsText" dxfId="9" priority="10" operator="containsText" text="Requires Improvement">
      <formula>NOT(ISERROR(SEARCH("Requires Improvement",J18)))</formula>
    </cfRule>
  </conditionalFormatting>
  <conditionalFormatting sqref="J18:J20">
    <cfRule type="containsText" dxfId="8" priority="9" operator="containsText" text="Inadequate">
      <formula>NOT(ISERROR(SEARCH("Inadequate",J18)))</formula>
    </cfRule>
  </conditionalFormatting>
  <conditionalFormatting sqref="N12">
    <cfRule type="containsText" dxfId="7" priority="8" operator="containsText" text="Excellent">
      <formula>NOT(ISERROR(SEARCH("Excellent",N12)))</formula>
    </cfRule>
  </conditionalFormatting>
  <conditionalFormatting sqref="N12">
    <cfRule type="containsText" dxfId="6" priority="7" operator="containsText" text="Good">
      <formula>NOT(ISERROR(SEARCH("Good",N12)))</formula>
    </cfRule>
  </conditionalFormatting>
  <conditionalFormatting sqref="N12">
    <cfRule type="containsText" dxfId="5" priority="6" operator="containsText" text="Requires Improvement">
      <formula>NOT(ISERROR(SEARCH("Requires Improvement",N12)))</formula>
    </cfRule>
  </conditionalFormatting>
  <conditionalFormatting sqref="N12">
    <cfRule type="containsText" dxfId="4" priority="5" operator="containsText" text="Inadequate">
      <formula>NOT(ISERROR(SEARCH("Inadequate",N12)))</formula>
    </cfRule>
  </conditionalFormatting>
  <conditionalFormatting sqref="N17">
    <cfRule type="containsText" dxfId="3" priority="4" operator="containsText" text="Excellent">
      <formula>NOT(ISERROR(SEARCH("Excellent",N17)))</formula>
    </cfRule>
  </conditionalFormatting>
  <conditionalFormatting sqref="N17">
    <cfRule type="containsText" dxfId="2" priority="3" operator="containsText" text="Good">
      <formula>NOT(ISERROR(SEARCH("Good",N17)))</formula>
    </cfRule>
  </conditionalFormatting>
  <conditionalFormatting sqref="N17">
    <cfRule type="containsText" dxfId="1" priority="2" operator="containsText" text="Requires Improvement">
      <formula>NOT(ISERROR(SEARCH("Requires Improvement",N17)))</formula>
    </cfRule>
  </conditionalFormatting>
  <conditionalFormatting sqref="N17">
    <cfRule type="containsText" dxfId="0" priority="1" operator="containsText" text="Inadequate">
      <formula>NOT(ISERROR(SEARCH("Inadequate",N17)))</formula>
    </cfRule>
  </conditionalFormatting>
  <dataValidations count="6">
    <dataValidation type="list" allowBlank="1" showInputMessage="1" showErrorMessage="1" sqref="M19 N15 N7:N8 R4:S20 G4:H20" xr:uid="{00000000-0002-0000-0100-000000000000}">
      <formula1>"Excellent, Good, Requires Improvement, Inadequate"</formula1>
    </dataValidation>
    <dataValidation type="list" allowBlank="1" showInputMessage="1" showErrorMessage="1" sqref="A4:A17" xr:uid="{00000000-0002-0000-0100-000001000000}">
      <formula1>IF($A$4="FullList", FullList, Shortlist)</formula1>
    </dataValidation>
    <dataValidation type="list" allowBlank="1" showInputMessage="1" showErrorMessage="1" sqref="D4:D20" xr:uid="{00000000-0002-0000-0100-000002000000}">
      <formula1>"F1, F2, CT/ST1, CT/ST2, CT/ST3, ST4, ST5, ST6, ST7, ST8, Sub-Specialty"</formula1>
    </dataValidation>
    <dataValidation type="list" allowBlank="1" showInputMessage="1" showErrorMessage="1" sqref="B4:C20" xr:uid="{00000000-0002-0000-0100-000003000000}">
      <formula1>IF($B$4="Short list", Shortlist, FullList)</formula1>
    </dataValidation>
    <dataValidation type="list" allowBlank="1" showInputMessage="1" showErrorMessage="1" sqref="J17:L20 N4:N6 M17:N17 N9:N14 J4:K16 N16 N18:N20" xr:uid="{00000000-0002-0000-0100-000004000000}">
      <formula1>"Excellent, Good, Requires Improvement, Inadequate, No GMC data"</formula1>
    </dataValidation>
    <dataValidation type="list" allowBlank="1" showInputMessage="1" showErrorMessage="1" sqref="M18 M20 L4:M16 Q4:Q20" xr:uid="{00000000-0002-0000-0100-000005000000}">
      <formula1>"Excellent, Good, Requires Improvement, Inadequate, No grade awarded"</formula1>
    </dataValidation>
  </dataValidations>
  <pageMargins left="0.7" right="0.7" top="0.75" bottom="0.75" header="0.3" footer="0.3"/>
  <pageSetup paperSize="9"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6000000}">
          <x14:formula1>
            <xm:f>Placements!$E$2:$E$22</xm:f>
          </x14:formula1>
          <xm:sqref>E18:E20 E12</xm:sqref>
        </x14:dataValidation>
        <x14:dataValidation type="list" allowBlank="1" showInputMessage="1" showErrorMessage="1" xr:uid="{00000000-0002-0000-0100-000007000000}">
          <x14:formula1>
            <xm:f>'http://www.peninsuladeanery.nhs.uk/assets/AA-Peninsula/Quality/quality-panel-reports-2018/[QP-Outcome-Reporting-Matrix-2017-Respiratory.xlsx]Placements'!#REF!</xm:f>
          </x14:formula1>
          <xm:sqref>E4:E11 E13:E16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95</v>
      </c>
      <c r="C1" t="s">
        <v>96</v>
      </c>
      <c r="E1" t="s">
        <v>21</v>
      </c>
      <c r="G1" t="s">
        <v>22</v>
      </c>
    </row>
    <row r="2" spans="1:7" x14ac:dyDescent="0.25">
      <c r="A2" t="s">
        <v>97</v>
      </c>
      <c r="C2" t="s">
        <v>98</v>
      </c>
      <c r="E2" s="6" t="s">
        <v>99</v>
      </c>
    </row>
    <row r="3" spans="1:7" x14ac:dyDescent="0.25">
      <c r="A3" t="s">
        <v>100</v>
      </c>
      <c r="C3" t="s">
        <v>101</v>
      </c>
      <c r="E3" s="6" t="s">
        <v>44</v>
      </c>
    </row>
    <row r="4" spans="1:7" x14ac:dyDescent="0.25">
      <c r="A4" t="s">
        <v>102</v>
      </c>
      <c r="C4" t="s">
        <v>103</v>
      </c>
      <c r="E4" s="6" t="s">
        <v>104</v>
      </c>
    </row>
    <row r="5" spans="1:7" x14ac:dyDescent="0.25">
      <c r="A5" t="s">
        <v>105</v>
      </c>
      <c r="C5" t="s">
        <v>106</v>
      </c>
      <c r="E5" s="6" t="s">
        <v>107</v>
      </c>
    </row>
    <row r="6" spans="1:7" x14ac:dyDescent="0.25">
      <c r="A6" t="s">
        <v>101</v>
      </c>
      <c r="C6" t="s">
        <v>108</v>
      </c>
      <c r="E6" s="6" t="s">
        <v>109</v>
      </c>
    </row>
    <row r="7" spans="1:7" x14ac:dyDescent="0.25">
      <c r="A7" t="s">
        <v>110</v>
      </c>
      <c r="C7" t="s">
        <v>42</v>
      </c>
      <c r="E7" s="6" t="s">
        <v>111</v>
      </c>
    </row>
    <row r="8" spans="1:7" x14ac:dyDescent="0.25">
      <c r="A8" t="s">
        <v>112</v>
      </c>
      <c r="C8" t="s">
        <v>113</v>
      </c>
      <c r="E8" s="6" t="s">
        <v>60</v>
      </c>
    </row>
    <row r="9" spans="1:7" x14ac:dyDescent="0.25">
      <c r="A9" t="s">
        <v>114</v>
      </c>
      <c r="C9" t="s">
        <v>115</v>
      </c>
      <c r="E9" s="6" t="s">
        <v>116</v>
      </c>
    </row>
    <row r="10" spans="1:7" x14ac:dyDescent="0.25">
      <c r="A10" t="s">
        <v>117</v>
      </c>
      <c r="C10" t="s">
        <v>118</v>
      </c>
      <c r="E10" s="6" t="s">
        <v>119</v>
      </c>
    </row>
    <row r="11" spans="1:7" x14ac:dyDescent="0.25">
      <c r="A11" t="s">
        <v>120</v>
      </c>
      <c r="C11" t="s">
        <v>121</v>
      </c>
      <c r="E11" s="6" t="s">
        <v>122</v>
      </c>
    </row>
    <row r="12" spans="1:7" x14ac:dyDescent="0.25">
      <c r="A12" t="s">
        <v>103</v>
      </c>
      <c r="C12" t="s">
        <v>123</v>
      </c>
      <c r="E12" s="6" t="s">
        <v>62</v>
      </c>
    </row>
    <row r="13" spans="1:7" x14ac:dyDescent="0.25">
      <c r="A13" t="s">
        <v>124</v>
      </c>
      <c r="C13" t="s">
        <v>125</v>
      </c>
      <c r="E13" s="6" t="s">
        <v>65</v>
      </c>
    </row>
    <row r="14" spans="1:7" x14ac:dyDescent="0.25">
      <c r="A14" t="s">
        <v>126</v>
      </c>
      <c r="C14" t="s">
        <v>127</v>
      </c>
      <c r="E14" s="6" t="s">
        <v>67</v>
      </c>
    </row>
    <row r="15" spans="1:7" x14ac:dyDescent="0.25">
      <c r="A15" t="s">
        <v>128</v>
      </c>
      <c r="E15" s="6" t="s">
        <v>129</v>
      </c>
    </row>
    <row r="16" spans="1:7" x14ac:dyDescent="0.25">
      <c r="A16" t="s">
        <v>130</v>
      </c>
      <c r="E16" s="6" t="s">
        <v>73</v>
      </c>
    </row>
    <row r="17" spans="1:5" x14ac:dyDescent="0.25">
      <c r="A17" t="s">
        <v>131</v>
      </c>
      <c r="E17" s="6" t="s">
        <v>75</v>
      </c>
    </row>
    <row r="18" spans="1:5" x14ac:dyDescent="0.25">
      <c r="A18" t="s">
        <v>106</v>
      </c>
      <c r="E18" s="6" t="s">
        <v>79</v>
      </c>
    </row>
    <row r="19" spans="1:5" x14ac:dyDescent="0.25">
      <c r="A19" t="s">
        <v>132</v>
      </c>
      <c r="E19" s="6" t="s">
        <v>84</v>
      </c>
    </row>
    <row r="20" spans="1:5" x14ac:dyDescent="0.25">
      <c r="A20" t="s">
        <v>133</v>
      </c>
      <c r="E20" s="6" t="s">
        <v>134</v>
      </c>
    </row>
    <row r="21" spans="1:5" x14ac:dyDescent="0.25">
      <c r="A21" t="s">
        <v>135</v>
      </c>
      <c r="E21" s="6" t="s">
        <v>136</v>
      </c>
    </row>
    <row r="22" spans="1:5" x14ac:dyDescent="0.25">
      <c r="A22" t="s">
        <v>137</v>
      </c>
      <c r="E22" s="6" t="s">
        <v>138</v>
      </c>
    </row>
    <row r="23" spans="1:5" x14ac:dyDescent="0.25">
      <c r="A23" t="s">
        <v>139</v>
      </c>
    </row>
    <row r="24" spans="1:5" x14ac:dyDescent="0.25">
      <c r="A24" t="s">
        <v>140</v>
      </c>
    </row>
    <row r="25" spans="1:5" x14ac:dyDescent="0.25">
      <c r="A25" t="s">
        <v>141</v>
      </c>
    </row>
    <row r="26" spans="1:5" x14ac:dyDescent="0.25">
      <c r="A26" t="s">
        <v>142</v>
      </c>
    </row>
    <row r="27" spans="1:5" x14ac:dyDescent="0.25">
      <c r="A27" t="s">
        <v>143</v>
      </c>
    </row>
    <row r="28" spans="1:5" x14ac:dyDescent="0.25">
      <c r="A28" t="s">
        <v>144</v>
      </c>
    </row>
    <row r="29" spans="1:5" x14ac:dyDescent="0.25">
      <c r="A29" t="s">
        <v>145</v>
      </c>
    </row>
    <row r="30" spans="1:5" x14ac:dyDescent="0.25">
      <c r="A30" t="s">
        <v>146</v>
      </c>
    </row>
    <row r="31" spans="1:5" x14ac:dyDescent="0.25">
      <c r="A31" t="s">
        <v>147</v>
      </c>
    </row>
    <row r="32" spans="1:5"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115</v>
      </c>
    </row>
    <row r="38" spans="1:1" x14ac:dyDescent="0.25">
      <c r="A38" t="s">
        <v>153</v>
      </c>
    </row>
    <row r="39" spans="1:1" x14ac:dyDescent="0.25">
      <c r="A39" t="s">
        <v>154</v>
      </c>
    </row>
    <row r="40" spans="1:1" x14ac:dyDescent="0.25">
      <c r="A40" t="s">
        <v>121</v>
      </c>
    </row>
    <row r="41" spans="1:1" x14ac:dyDescent="0.25">
      <c r="A41" t="s">
        <v>155</v>
      </c>
    </row>
    <row r="42" spans="1:1" x14ac:dyDescent="0.25">
      <c r="A42" t="s">
        <v>43</v>
      </c>
    </row>
    <row r="43" spans="1:1" x14ac:dyDescent="0.25">
      <c r="A43" t="s">
        <v>156</v>
      </c>
    </row>
    <row r="44" spans="1:1" x14ac:dyDescent="0.25">
      <c r="A44" t="s">
        <v>157</v>
      </c>
    </row>
    <row r="45" spans="1:1" x14ac:dyDescent="0.25">
      <c r="A45" t="s">
        <v>158</v>
      </c>
    </row>
    <row r="46" spans="1:1" x14ac:dyDescent="0.25">
      <c r="A46" t="s">
        <v>159</v>
      </c>
    </row>
    <row r="47" spans="1:1" x14ac:dyDescent="0.25">
      <c r="A47" t="s">
        <v>160</v>
      </c>
    </row>
    <row r="48" spans="1:1" x14ac:dyDescent="0.25">
      <c r="A48" t="s">
        <v>161</v>
      </c>
    </row>
  </sheetData>
  <sortState xmlns:xlrd2="http://schemas.microsoft.com/office/spreadsheetml/2017/richdata2" ref="E2:E21">
    <sortCondition ref="E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7" ma:contentTypeDescription="Create a new document." ma:contentTypeScope="" ma:versionID="40547ea04e60b3994f759963ea048a0c">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e57e928eac93ba5eb50a286b4b76e208"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22A67B-E99D-4A48-8F88-1CBFD77EF54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efcb3489-d2eb-4b7a-9899-a6ad41de1ead"/>
    <ds:schemaRef ds:uri="5f76a03e-dfa0-456f-ba13-006f45b9e7a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C044A95-BA95-454C-A4B7-72ADB78A8B72}">
  <ds:schemaRefs>
    <ds:schemaRef ds:uri="http://schemas.microsoft.com/sharepoint/v3/contenttype/forms"/>
  </ds:schemaRefs>
</ds:datastoreItem>
</file>

<file path=customXml/itemProps3.xml><?xml version="1.0" encoding="utf-8"?>
<ds:datastoreItem xmlns:ds="http://schemas.openxmlformats.org/officeDocument/2006/customXml" ds:itemID="{85E75902-A668-42F2-9DA6-DCD1D13BA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b3489-d2eb-4b7a-9899-a6ad41de1ead"/>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Sophie Rose</cp:lastModifiedBy>
  <cp:revision/>
  <dcterms:created xsi:type="dcterms:W3CDTF">2015-07-28T14:36:50Z</dcterms:created>
  <dcterms:modified xsi:type="dcterms:W3CDTF">2019-10-16T07:47:59Z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